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xfordshirecountycouncil-my.sharepoint.com/personal/suzanne_white_oxfordshire_gov_uk/Documents/Intranet - Docs/CEF/Early years/"/>
    </mc:Choice>
  </mc:AlternateContent>
  <xr:revisionPtr revIDLastSave="0" documentId="8_{2E8CECFB-A629-4D16-BEAE-3706D5B4DD02}" xr6:coauthVersionLast="47" xr6:coauthVersionMax="47" xr10:uidLastSave="{00000000-0000-0000-0000-000000000000}"/>
  <bookViews>
    <workbookView xWindow="-110" yWindow="-110" windowWidth="19420" windowHeight="10420" xr2:uid="{A141046E-A141-46A4-9FE3-068F06D4A896}"/>
  </bookViews>
  <sheets>
    <sheet name="Staff" sheetId="1" r:id="rId1"/>
    <sheet name="Expenditure" sheetId="2" r:id="rId2"/>
    <sheet name="Fees" sheetId="3" r:id="rId3"/>
    <sheet name="Cashflow" sheetId="4" r:id="rId4"/>
    <sheet name="Breakeven" sheetId="19" r:id="rId5"/>
    <sheet name="Inc &amp; Exp" sheetId="5" r:id="rId6"/>
    <sheet name="Mth1" sheetId="6" r:id="rId7"/>
    <sheet name="Mth2" sheetId="8" r:id="rId8"/>
    <sheet name="Mth3" sheetId="9" r:id="rId9"/>
    <sheet name="Mth4" sheetId="10" r:id="rId10"/>
    <sheet name="Mth5" sheetId="11" r:id="rId11"/>
    <sheet name="Mth6" sheetId="12" r:id="rId12"/>
    <sheet name="Mth7" sheetId="13" r:id="rId13"/>
    <sheet name="Mth8" sheetId="14" r:id="rId14"/>
    <sheet name="Mth9" sheetId="15" r:id="rId15"/>
    <sheet name="Mth10" sheetId="16" r:id="rId16"/>
    <sheet name="Mth11" sheetId="17" r:id="rId17"/>
    <sheet name="Mth12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1" l="1"/>
  <c r="H48" i="1"/>
  <c r="H46" i="1"/>
  <c r="H44" i="1"/>
  <c r="H42" i="1"/>
  <c r="H40" i="1"/>
  <c r="H38" i="1"/>
  <c r="H36" i="1"/>
  <c r="H34" i="1"/>
  <c r="H32" i="1"/>
  <c r="H30" i="1"/>
  <c r="H28" i="1"/>
  <c r="H26" i="1"/>
  <c r="H24" i="1"/>
  <c r="H22" i="1"/>
  <c r="H20" i="1"/>
  <c r="H18" i="1"/>
  <c r="H16" i="1"/>
  <c r="H14" i="1"/>
  <c r="H12" i="1"/>
  <c r="A42" i="5"/>
  <c r="A40" i="5"/>
  <c r="A38" i="5"/>
  <c r="A36" i="5"/>
  <c r="A34" i="5"/>
  <c r="A32" i="5"/>
  <c r="A30" i="5"/>
  <c r="A28" i="5"/>
  <c r="A26" i="5"/>
  <c r="A24" i="5"/>
  <c r="A22" i="5"/>
  <c r="A20" i="5"/>
  <c r="A38" i="4"/>
  <c r="A36" i="4"/>
  <c r="A34" i="4"/>
  <c r="A32" i="4"/>
  <c r="A30" i="4"/>
  <c r="A28" i="4"/>
  <c r="A26" i="4"/>
  <c r="A24" i="4"/>
  <c r="A22" i="4"/>
  <c r="A20" i="4"/>
  <c r="A18" i="4"/>
  <c r="A16" i="4"/>
  <c r="B11" i="19"/>
  <c r="N29" i="3"/>
  <c r="N26" i="3"/>
  <c r="N27" i="3"/>
  <c r="N25" i="3"/>
  <c r="N19" i="3"/>
  <c r="N16" i="3"/>
  <c r="N17" i="3"/>
  <c r="N15" i="3"/>
  <c r="N9" i="3"/>
  <c r="N6" i="3"/>
  <c r="N7" i="3"/>
  <c r="N5" i="3"/>
  <c r="M38" i="4"/>
  <c r="L38" i="4"/>
  <c r="K38" i="4"/>
  <c r="J38" i="4"/>
  <c r="I38" i="4"/>
  <c r="H38" i="4"/>
  <c r="G38" i="4"/>
  <c r="F38" i="4"/>
  <c r="E38" i="4"/>
  <c r="D38" i="4"/>
  <c r="C38" i="4"/>
  <c r="B38" i="4"/>
  <c r="M36" i="4"/>
  <c r="L36" i="4"/>
  <c r="K36" i="4"/>
  <c r="J36" i="4"/>
  <c r="I36" i="4"/>
  <c r="H36" i="4"/>
  <c r="G36" i="4"/>
  <c r="F36" i="4"/>
  <c r="E36" i="4"/>
  <c r="D36" i="4"/>
  <c r="C36" i="4"/>
  <c r="B36" i="4"/>
  <c r="M34" i="4"/>
  <c r="L34" i="4"/>
  <c r="K34" i="4"/>
  <c r="J34" i="4"/>
  <c r="I34" i="4"/>
  <c r="H34" i="4"/>
  <c r="G34" i="4"/>
  <c r="F34" i="4"/>
  <c r="E34" i="4"/>
  <c r="D34" i="4"/>
  <c r="C34" i="4"/>
  <c r="B34" i="4"/>
  <c r="M32" i="4"/>
  <c r="L32" i="4"/>
  <c r="K32" i="4"/>
  <c r="J32" i="4"/>
  <c r="I32" i="4"/>
  <c r="H32" i="4"/>
  <c r="G32" i="4"/>
  <c r="F32" i="4"/>
  <c r="E32" i="4"/>
  <c r="D32" i="4"/>
  <c r="C32" i="4"/>
  <c r="B32" i="4"/>
  <c r="M30" i="4"/>
  <c r="L30" i="4"/>
  <c r="K30" i="4"/>
  <c r="J30" i="4"/>
  <c r="I30" i="4"/>
  <c r="H30" i="4"/>
  <c r="G30" i="4"/>
  <c r="F30" i="4"/>
  <c r="E30" i="4"/>
  <c r="D30" i="4"/>
  <c r="C30" i="4"/>
  <c r="B30" i="4"/>
  <c r="M28" i="4"/>
  <c r="L28" i="4"/>
  <c r="K28" i="4"/>
  <c r="J28" i="4"/>
  <c r="I28" i="4"/>
  <c r="H28" i="4"/>
  <c r="G28" i="4"/>
  <c r="F28" i="4"/>
  <c r="E28" i="4"/>
  <c r="D28" i="4"/>
  <c r="C28" i="4"/>
  <c r="B28" i="4"/>
  <c r="M26" i="4"/>
  <c r="L26" i="4"/>
  <c r="K26" i="4"/>
  <c r="J26" i="4"/>
  <c r="I26" i="4"/>
  <c r="H26" i="4"/>
  <c r="G26" i="4"/>
  <c r="F26" i="4"/>
  <c r="E26" i="4"/>
  <c r="D26" i="4"/>
  <c r="C26" i="4"/>
  <c r="B26" i="4"/>
  <c r="M24" i="4"/>
  <c r="L24" i="4"/>
  <c r="K24" i="4"/>
  <c r="J24" i="4"/>
  <c r="I24" i="4"/>
  <c r="H24" i="4"/>
  <c r="G24" i="4"/>
  <c r="F24" i="4"/>
  <c r="E24" i="4"/>
  <c r="D24" i="4"/>
  <c r="C24" i="4"/>
  <c r="B24" i="4"/>
  <c r="M22" i="4"/>
  <c r="L22" i="4"/>
  <c r="K22" i="4"/>
  <c r="J22" i="4"/>
  <c r="I22" i="4"/>
  <c r="H22" i="4"/>
  <c r="G22" i="4"/>
  <c r="F22" i="4"/>
  <c r="E22" i="4"/>
  <c r="D22" i="4"/>
  <c r="C22" i="4"/>
  <c r="B22" i="4"/>
  <c r="M20" i="4"/>
  <c r="L20" i="4"/>
  <c r="K20" i="4"/>
  <c r="J20" i="4"/>
  <c r="I20" i="4"/>
  <c r="H20" i="4"/>
  <c r="G20" i="4"/>
  <c r="F20" i="4"/>
  <c r="E20" i="4"/>
  <c r="D20" i="4"/>
  <c r="C20" i="4"/>
  <c r="B20" i="4"/>
  <c r="M18" i="4"/>
  <c r="L18" i="4"/>
  <c r="K18" i="4"/>
  <c r="J18" i="4"/>
  <c r="I18" i="4"/>
  <c r="H18" i="4"/>
  <c r="G18" i="4"/>
  <c r="F18" i="4"/>
  <c r="E18" i="4"/>
  <c r="D18" i="4"/>
  <c r="C18" i="4"/>
  <c r="B18" i="4"/>
  <c r="M16" i="4"/>
  <c r="L16" i="4"/>
  <c r="K16" i="4"/>
  <c r="J16" i="4"/>
  <c r="I16" i="4"/>
  <c r="H16" i="4"/>
  <c r="G16" i="4"/>
  <c r="F16" i="4"/>
  <c r="E16" i="4"/>
  <c r="D16" i="4"/>
  <c r="C16" i="4"/>
  <c r="B16" i="4"/>
  <c r="M31" i="3"/>
  <c r="L31" i="3"/>
  <c r="K31" i="3"/>
  <c r="J31" i="3"/>
  <c r="I31" i="3"/>
  <c r="H31" i="3"/>
  <c r="G31" i="3"/>
  <c r="F31" i="3"/>
  <c r="E31" i="3"/>
  <c r="D31" i="3"/>
  <c r="C31" i="3"/>
  <c r="B31" i="3"/>
  <c r="N28" i="3"/>
  <c r="M21" i="3"/>
  <c r="M35" i="3" s="1"/>
  <c r="L21" i="3"/>
  <c r="K21" i="3"/>
  <c r="J21" i="3"/>
  <c r="I21" i="3"/>
  <c r="H21" i="3"/>
  <c r="G21" i="3"/>
  <c r="F21" i="3"/>
  <c r="E21" i="3"/>
  <c r="D21" i="3"/>
  <c r="C21" i="3"/>
  <c r="B21" i="3"/>
  <c r="N18" i="3"/>
  <c r="N31" i="3" l="1"/>
  <c r="N21" i="3"/>
  <c r="J6" i="18"/>
  <c r="J7" i="18"/>
  <c r="J8" i="18"/>
  <c r="J9" i="18"/>
  <c r="I6" i="18"/>
  <c r="I7" i="18"/>
  <c r="I8" i="18"/>
  <c r="I9" i="18"/>
  <c r="I10" i="18"/>
  <c r="I13" i="18"/>
  <c r="I15" i="18"/>
  <c r="I17" i="18"/>
  <c r="I19" i="18"/>
  <c r="I21" i="18"/>
  <c r="I23" i="18"/>
  <c r="I25" i="18"/>
  <c r="I27" i="18"/>
  <c r="I29" i="18"/>
  <c r="I31" i="18"/>
  <c r="I33" i="18"/>
  <c r="I35" i="18"/>
  <c r="I37" i="18"/>
  <c r="I39" i="18"/>
  <c r="I5" i="18"/>
  <c r="J41" i="18"/>
  <c r="I41" i="18"/>
  <c r="D41" i="18"/>
  <c r="D39" i="18"/>
  <c r="E37" i="18"/>
  <c r="E35" i="18"/>
  <c r="F35" i="18" s="1"/>
  <c r="E33" i="18"/>
  <c r="E31" i="18"/>
  <c r="F31" i="18" s="1"/>
  <c r="E29" i="18"/>
  <c r="E27" i="18"/>
  <c r="F27" i="18" s="1"/>
  <c r="E25" i="18"/>
  <c r="F25" i="18" s="1"/>
  <c r="E23" i="18"/>
  <c r="E21" i="18"/>
  <c r="E19" i="18"/>
  <c r="F19" i="18" s="1"/>
  <c r="E17" i="18"/>
  <c r="E15" i="18"/>
  <c r="F15" i="18" s="1"/>
  <c r="D10" i="18"/>
  <c r="D42" i="18" s="1"/>
  <c r="K9" i="18"/>
  <c r="F9" i="18"/>
  <c r="E9" i="18"/>
  <c r="E8" i="18"/>
  <c r="K8" i="18" s="1"/>
  <c r="K7" i="18"/>
  <c r="F7" i="18"/>
  <c r="E7" i="18"/>
  <c r="E6" i="18"/>
  <c r="F6" i="18" s="1"/>
  <c r="J6" i="17"/>
  <c r="J7" i="17"/>
  <c r="J8" i="17"/>
  <c r="J9" i="17"/>
  <c r="I6" i="17"/>
  <c r="I7" i="17"/>
  <c r="I8" i="17"/>
  <c r="I9" i="17"/>
  <c r="I10" i="17"/>
  <c r="I13" i="17"/>
  <c r="I15" i="17"/>
  <c r="I17" i="17"/>
  <c r="I19" i="17"/>
  <c r="I21" i="17"/>
  <c r="I23" i="17"/>
  <c r="I25" i="17"/>
  <c r="I27" i="17"/>
  <c r="I29" i="17"/>
  <c r="I31" i="17"/>
  <c r="I33" i="17"/>
  <c r="I35" i="17"/>
  <c r="I37" i="17"/>
  <c r="I39" i="17"/>
  <c r="I5" i="17"/>
  <c r="D42" i="17"/>
  <c r="K41" i="17"/>
  <c r="J41" i="17"/>
  <c r="I41" i="17"/>
  <c r="D41" i="17"/>
  <c r="D43" i="17" s="1"/>
  <c r="D39" i="17"/>
  <c r="E37" i="17"/>
  <c r="F37" i="17" s="1"/>
  <c r="E35" i="17"/>
  <c r="F35" i="17" s="1"/>
  <c r="E33" i="17"/>
  <c r="F33" i="17" s="1"/>
  <c r="E31" i="17"/>
  <c r="E29" i="17"/>
  <c r="F29" i="17" s="1"/>
  <c r="E27" i="17"/>
  <c r="F27" i="17" s="1"/>
  <c r="E25" i="17"/>
  <c r="F25" i="17" s="1"/>
  <c r="E23" i="17"/>
  <c r="F21" i="17"/>
  <c r="E21" i="17"/>
  <c r="E19" i="17"/>
  <c r="F19" i="17" s="1"/>
  <c r="E17" i="17"/>
  <c r="F17" i="17" s="1"/>
  <c r="E15" i="17"/>
  <c r="I42" i="17"/>
  <c r="D10" i="17"/>
  <c r="E9" i="17"/>
  <c r="K9" i="17" s="1"/>
  <c r="E8" i="17"/>
  <c r="E7" i="17"/>
  <c r="K6" i="17"/>
  <c r="E6" i="17"/>
  <c r="F6" i="17" s="1"/>
  <c r="J6" i="16"/>
  <c r="J7" i="16"/>
  <c r="J8" i="16"/>
  <c r="J9" i="16"/>
  <c r="I6" i="16"/>
  <c r="I7" i="16"/>
  <c r="I8" i="16"/>
  <c r="I9" i="16"/>
  <c r="I10" i="16"/>
  <c r="I13" i="16"/>
  <c r="I15" i="16"/>
  <c r="I17" i="16"/>
  <c r="I19" i="16"/>
  <c r="I21" i="16"/>
  <c r="I23" i="16"/>
  <c r="I25" i="16"/>
  <c r="I27" i="16"/>
  <c r="I29" i="16"/>
  <c r="I31" i="16"/>
  <c r="I33" i="16"/>
  <c r="I35" i="16"/>
  <c r="I37" i="16"/>
  <c r="I39" i="16"/>
  <c r="I5" i="16"/>
  <c r="K41" i="16"/>
  <c r="J41" i="16"/>
  <c r="I41" i="16"/>
  <c r="D41" i="16"/>
  <c r="D39" i="16"/>
  <c r="D42" i="16" s="1"/>
  <c r="E37" i="16"/>
  <c r="E35" i="16"/>
  <c r="F35" i="16" s="1"/>
  <c r="E33" i="16"/>
  <c r="F33" i="16" s="1"/>
  <c r="E31" i="16"/>
  <c r="F31" i="16" s="1"/>
  <c r="E29" i="16"/>
  <c r="F29" i="16" s="1"/>
  <c r="E27" i="16"/>
  <c r="F27" i="16" s="1"/>
  <c r="F25" i="16"/>
  <c r="E25" i="16"/>
  <c r="E23" i="16"/>
  <c r="E21" i="16"/>
  <c r="F19" i="16"/>
  <c r="E19" i="16"/>
  <c r="E17" i="16"/>
  <c r="F17" i="16" s="1"/>
  <c r="E15" i="16"/>
  <c r="F15" i="16" s="1"/>
  <c r="D10" i="16"/>
  <c r="K9" i="16"/>
  <c r="E9" i="16"/>
  <c r="F9" i="16" s="1"/>
  <c r="F8" i="16"/>
  <c r="E8" i="16"/>
  <c r="K8" i="16" s="1"/>
  <c r="F7" i="16"/>
  <c r="E7" i="16"/>
  <c r="K6" i="16"/>
  <c r="F6" i="16"/>
  <c r="E6" i="16"/>
  <c r="J6" i="15"/>
  <c r="J7" i="15"/>
  <c r="J8" i="15"/>
  <c r="K8" i="15" s="1"/>
  <c r="J9" i="15"/>
  <c r="I6" i="15"/>
  <c r="I7" i="15"/>
  <c r="I8" i="15"/>
  <c r="I9" i="15"/>
  <c r="I10" i="15"/>
  <c r="I13" i="15"/>
  <c r="I15" i="15"/>
  <c r="I17" i="15"/>
  <c r="I19" i="15"/>
  <c r="I21" i="15"/>
  <c r="I23" i="15"/>
  <c r="I25" i="15"/>
  <c r="I27" i="15"/>
  <c r="I29" i="15"/>
  <c r="I31" i="15"/>
  <c r="I33" i="15"/>
  <c r="I35" i="15"/>
  <c r="I37" i="15"/>
  <c r="I39" i="15"/>
  <c r="I5" i="15"/>
  <c r="J41" i="15"/>
  <c r="I41" i="15"/>
  <c r="D41" i="15"/>
  <c r="D39" i="15"/>
  <c r="E37" i="15"/>
  <c r="F37" i="15" s="1"/>
  <c r="E35" i="15"/>
  <c r="F35" i="15" s="1"/>
  <c r="E33" i="15"/>
  <c r="F33" i="15" s="1"/>
  <c r="E31" i="15"/>
  <c r="F31" i="15" s="1"/>
  <c r="F29" i="15"/>
  <c r="E29" i="15"/>
  <c r="E27" i="15"/>
  <c r="F25" i="15"/>
  <c r="E25" i="15"/>
  <c r="E23" i="15"/>
  <c r="E21" i="15"/>
  <c r="F21" i="15" s="1"/>
  <c r="E19" i="15"/>
  <c r="F19" i="15" s="1"/>
  <c r="F17" i="15"/>
  <c r="E17" i="15"/>
  <c r="E15" i="15"/>
  <c r="F15" i="15" s="1"/>
  <c r="D10" i="15"/>
  <c r="D42" i="15" s="1"/>
  <c r="K9" i="15"/>
  <c r="F9" i="15"/>
  <c r="E9" i="15"/>
  <c r="F8" i="15"/>
  <c r="E8" i="15"/>
  <c r="E7" i="15"/>
  <c r="K6" i="15"/>
  <c r="F6" i="15"/>
  <c r="E6" i="15"/>
  <c r="J6" i="14"/>
  <c r="K6" i="14" s="1"/>
  <c r="J7" i="14"/>
  <c r="J8" i="14"/>
  <c r="J9" i="14"/>
  <c r="I6" i="14"/>
  <c r="I7" i="14"/>
  <c r="I8" i="14"/>
  <c r="I9" i="14"/>
  <c r="I10" i="14"/>
  <c r="I13" i="14"/>
  <c r="I15" i="14"/>
  <c r="I17" i="14"/>
  <c r="I19" i="14"/>
  <c r="I21" i="14"/>
  <c r="I23" i="14"/>
  <c r="I25" i="14"/>
  <c r="I27" i="14"/>
  <c r="I29" i="14"/>
  <c r="I31" i="14"/>
  <c r="I33" i="14"/>
  <c r="I35" i="14"/>
  <c r="I37" i="14"/>
  <c r="I39" i="14"/>
  <c r="I5" i="14"/>
  <c r="J41" i="14"/>
  <c r="K41" i="14" s="1"/>
  <c r="I41" i="14"/>
  <c r="D41" i="14"/>
  <c r="D39" i="14"/>
  <c r="D42" i="14" s="1"/>
  <c r="E37" i="14"/>
  <c r="F37" i="14" s="1"/>
  <c r="E35" i="14"/>
  <c r="F35" i="14" s="1"/>
  <c r="E33" i="14"/>
  <c r="F33" i="14" s="1"/>
  <c r="E31" i="14"/>
  <c r="E29" i="14"/>
  <c r="F29" i="14" s="1"/>
  <c r="E27" i="14"/>
  <c r="F25" i="14"/>
  <c r="E25" i="14"/>
  <c r="E23" i="14"/>
  <c r="F21" i="14"/>
  <c r="E21" i="14"/>
  <c r="E19" i="14"/>
  <c r="F19" i="14" s="1"/>
  <c r="E17" i="14"/>
  <c r="F17" i="14" s="1"/>
  <c r="E15" i="14"/>
  <c r="D10" i="14"/>
  <c r="E9" i="14"/>
  <c r="K9" i="14" s="1"/>
  <c r="F8" i="14"/>
  <c r="E8" i="14"/>
  <c r="E7" i="14"/>
  <c r="F6" i="14"/>
  <c r="E6" i="14"/>
  <c r="J6" i="13"/>
  <c r="J7" i="13"/>
  <c r="J8" i="13"/>
  <c r="J9" i="13"/>
  <c r="I6" i="13"/>
  <c r="I7" i="13"/>
  <c r="I8" i="13"/>
  <c r="I9" i="13"/>
  <c r="I10" i="13"/>
  <c r="I13" i="13"/>
  <c r="I15" i="13"/>
  <c r="I17" i="13"/>
  <c r="I19" i="13"/>
  <c r="I21" i="13"/>
  <c r="I23" i="13"/>
  <c r="I25" i="13"/>
  <c r="I27" i="13"/>
  <c r="I29" i="13"/>
  <c r="I31" i="13"/>
  <c r="I33" i="13"/>
  <c r="I35" i="13"/>
  <c r="I37" i="13"/>
  <c r="I39" i="13"/>
  <c r="I5" i="13"/>
  <c r="K41" i="13"/>
  <c r="J41" i="13"/>
  <c r="I41" i="13"/>
  <c r="D41" i="13"/>
  <c r="D43" i="13" s="1"/>
  <c r="D39" i="13"/>
  <c r="E37" i="13"/>
  <c r="F35" i="13"/>
  <c r="E35" i="13"/>
  <c r="E33" i="13"/>
  <c r="F33" i="13" s="1"/>
  <c r="E31" i="13"/>
  <c r="F31" i="13" s="1"/>
  <c r="E29" i="13"/>
  <c r="F29" i="13" s="1"/>
  <c r="F27" i="13"/>
  <c r="E27" i="13"/>
  <c r="E25" i="13"/>
  <c r="F25" i="13" s="1"/>
  <c r="E23" i="13"/>
  <c r="E21" i="13"/>
  <c r="F21" i="13" s="1"/>
  <c r="F19" i="13"/>
  <c r="E19" i="13"/>
  <c r="E17" i="13"/>
  <c r="F17" i="13" s="1"/>
  <c r="E15" i="13"/>
  <c r="F15" i="13" s="1"/>
  <c r="D10" i="13"/>
  <c r="D42" i="13" s="1"/>
  <c r="F9" i="13"/>
  <c r="E9" i="13"/>
  <c r="K9" i="13" s="1"/>
  <c r="F8" i="13"/>
  <c r="E8" i="13"/>
  <c r="K7" i="13"/>
  <c r="E7" i="13"/>
  <c r="F7" i="13" s="1"/>
  <c r="E6" i="13"/>
  <c r="F6" i="13" s="1"/>
  <c r="J6" i="12"/>
  <c r="J7" i="12"/>
  <c r="J8" i="12"/>
  <c r="J9" i="12"/>
  <c r="I6" i="12"/>
  <c r="I7" i="12"/>
  <c r="I8" i="12"/>
  <c r="I9" i="12"/>
  <c r="I10" i="12"/>
  <c r="I13" i="12"/>
  <c r="I15" i="12"/>
  <c r="I17" i="12"/>
  <c r="I19" i="12"/>
  <c r="I21" i="12"/>
  <c r="I23" i="12"/>
  <c r="I25" i="12"/>
  <c r="I27" i="12"/>
  <c r="I29" i="12"/>
  <c r="I31" i="12"/>
  <c r="I33" i="12"/>
  <c r="I35" i="12"/>
  <c r="I37" i="12"/>
  <c r="I39" i="12"/>
  <c r="I5" i="12"/>
  <c r="J41" i="12"/>
  <c r="I41" i="12"/>
  <c r="K41" i="12" s="1"/>
  <c r="D41" i="12"/>
  <c r="D39" i="12"/>
  <c r="F37" i="12"/>
  <c r="E37" i="12"/>
  <c r="E35" i="12"/>
  <c r="F35" i="12" s="1"/>
  <c r="E33" i="12"/>
  <c r="E31" i="12"/>
  <c r="F31" i="12" s="1"/>
  <c r="F29" i="12"/>
  <c r="E29" i="12"/>
  <c r="E27" i="12"/>
  <c r="F27" i="12" s="1"/>
  <c r="E25" i="12"/>
  <c r="F25" i="12" s="1"/>
  <c r="E23" i="12"/>
  <c r="F21" i="12"/>
  <c r="E21" i="12"/>
  <c r="E19" i="12"/>
  <c r="F19" i="12" s="1"/>
  <c r="E17" i="12"/>
  <c r="E15" i="12"/>
  <c r="F15" i="12" s="1"/>
  <c r="D10" i="12"/>
  <c r="D42" i="12" s="1"/>
  <c r="F9" i="12"/>
  <c r="E9" i="12"/>
  <c r="K9" i="12" s="1"/>
  <c r="F8" i="12"/>
  <c r="E8" i="12"/>
  <c r="K7" i="12"/>
  <c r="E7" i="12"/>
  <c r="F7" i="12" s="1"/>
  <c r="K6" i="12"/>
  <c r="E6" i="12"/>
  <c r="F6" i="12" s="1"/>
  <c r="J6" i="11"/>
  <c r="J7" i="11"/>
  <c r="J8" i="11"/>
  <c r="J9" i="11"/>
  <c r="I6" i="11"/>
  <c r="I7" i="11"/>
  <c r="I8" i="11"/>
  <c r="I9" i="11"/>
  <c r="I10" i="11"/>
  <c r="I13" i="11"/>
  <c r="I15" i="11"/>
  <c r="I17" i="11"/>
  <c r="I19" i="11"/>
  <c r="I21" i="11"/>
  <c r="I23" i="11"/>
  <c r="I25" i="11"/>
  <c r="I27" i="11"/>
  <c r="I29" i="11"/>
  <c r="I31" i="11"/>
  <c r="I33" i="11"/>
  <c r="I35" i="11"/>
  <c r="I37" i="11"/>
  <c r="I39" i="11"/>
  <c r="I5" i="11"/>
  <c r="I6" i="9"/>
  <c r="I7" i="9"/>
  <c r="I8" i="9"/>
  <c r="I9" i="9"/>
  <c r="I10" i="9"/>
  <c r="I13" i="9"/>
  <c r="I15" i="9"/>
  <c r="I17" i="9"/>
  <c r="I19" i="9"/>
  <c r="I21" i="9"/>
  <c r="I23" i="9"/>
  <c r="I25" i="9"/>
  <c r="I27" i="9"/>
  <c r="I29" i="9"/>
  <c r="I31" i="9"/>
  <c r="I33" i="9"/>
  <c r="I35" i="9"/>
  <c r="I37" i="9"/>
  <c r="I39" i="9"/>
  <c r="I5" i="9"/>
  <c r="J41" i="11"/>
  <c r="I41" i="11"/>
  <c r="D41" i="11"/>
  <c r="D39" i="11"/>
  <c r="E37" i="11"/>
  <c r="F35" i="11"/>
  <c r="E35" i="11"/>
  <c r="E33" i="11"/>
  <c r="F33" i="11" s="1"/>
  <c r="E31" i="11"/>
  <c r="F31" i="11" s="1"/>
  <c r="F29" i="11"/>
  <c r="E29" i="11"/>
  <c r="E27" i="11"/>
  <c r="E25" i="11"/>
  <c r="F25" i="11" s="1"/>
  <c r="E23" i="11"/>
  <c r="E21" i="11"/>
  <c r="E19" i="11"/>
  <c r="F19" i="11" s="1"/>
  <c r="F17" i="11"/>
  <c r="E17" i="11"/>
  <c r="E15" i="11"/>
  <c r="F15" i="11" s="1"/>
  <c r="D10" i="11"/>
  <c r="D42" i="11" s="1"/>
  <c r="D43" i="11" s="1"/>
  <c r="E9" i="11"/>
  <c r="F9" i="11" s="1"/>
  <c r="F8" i="11"/>
  <c r="E8" i="11"/>
  <c r="E7" i="11"/>
  <c r="E6" i="11"/>
  <c r="F6" i="11" s="1"/>
  <c r="J6" i="10"/>
  <c r="J7" i="10"/>
  <c r="J8" i="10"/>
  <c r="J9" i="10"/>
  <c r="J6" i="9"/>
  <c r="J7" i="9"/>
  <c r="J8" i="9"/>
  <c r="J9" i="9"/>
  <c r="J41" i="10"/>
  <c r="I41" i="10"/>
  <c r="K41" i="10" s="1"/>
  <c r="D41" i="10"/>
  <c r="D39" i="10"/>
  <c r="E37" i="10"/>
  <c r="F37" i="10" s="1"/>
  <c r="E35" i="10"/>
  <c r="F35" i="10" s="1"/>
  <c r="F33" i="10"/>
  <c r="E33" i="10"/>
  <c r="E31" i="10"/>
  <c r="F31" i="10" s="1"/>
  <c r="F29" i="10"/>
  <c r="E29" i="10"/>
  <c r="E27" i="10"/>
  <c r="F27" i="10" s="1"/>
  <c r="E25" i="10"/>
  <c r="F25" i="10" s="1"/>
  <c r="E23" i="10"/>
  <c r="F23" i="10" s="1"/>
  <c r="E21" i="10"/>
  <c r="F21" i="10" s="1"/>
  <c r="E19" i="10"/>
  <c r="F19" i="10" s="1"/>
  <c r="F17" i="10"/>
  <c r="E17" i="10"/>
  <c r="E15" i="10"/>
  <c r="F15" i="10" s="1"/>
  <c r="D10" i="10"/>
  <c r="D42" i="10" s="1"/>
  <c r="F9" i="10"/>
  <c r="E9" i="10"/>
  <c r="F8" i="10"/>
  <c r="E8" i="10"/>
  <c r="E7" i="10"/>
  <c r="F7" i="10" s="1"/>
  <c r="E6" i="10"/>
  <c r="F6" i="10" s="1"/>
  <c r="J41" i="9"/>
  <c r="I41" i="9"/>
  <c r="E15" i="9"/>
  <c r="F15" i="9" s="1"/>
  <c r="E17" i="9"/>
  <c r="E19" i="9"/>
  <c r="F19" i="9" s="1"/>
  <c r="E21" i="9"/>
  <c r="F21" i="9" s="1"/>
  <c r="E23" i="9"/>
  <c r="E25" i="9"/>
  <c r="F25" i="9" s="1"/>
  <c r="E27" i="9"/>
  <c r="F27" i="9" s="1"/>
  <c r="E29" i="9"/>
  <c r="F29" i="9" s="1"/>
  <c r="E31" i="9"/>
  <c r="F31" i="9" s="1"/>
  <c r="E33" i="9"/>
  <c r="F33" i="9" s="1"/>
  <c r="E35" i="9"/>
  <c r="F35" i="9" s="1"/>
  <c r="E37" i="9"/>
  <c r="F37" i="9" s="1"/>
  <c r="D41" i="9"/>
  <c r="D43" i="9" s="1"/>
  <c r="D39" i="9"/>
  <c r="F23" i="9"/>
  <c r="F17" i="9"/>
  <c r="D10" i="9"/>
  <c r="D42" i="9" s="1"/>
  <c r="F9" i="9"/>
  <c r="E9" i="9"/>
  <c r="F8" i="9"/>
  <c r="E8" i="9"/>
  <c r="F7" i="9"/>
  <c r="E7" i="9"/>
  <c r="F6" i="9"/>
  <c r="E6" i="9"/>
  <c r="E15" i="8"/>
  <c r="F15" i="8" s="1"/>
  <c r="E17" i="8"/>
  <c r="F17" i="8" s="1"/>
  <c r="E19" i="8"/>
  <c r="F19" i="8" s="1"/>
  <c r="E21" i="8"/>
  <c r="F21" i="8" s="1"/>
  <c r="E23" i="8"/>
  <c r="F23" i="8" s="1"/>
  <c r="E25" i="8"/>
  <c r="F25" i="8" s="1"/>
  <c r="E27" i="8"/>
  <c r="E29" i="8"/>
  <c r="F29" i="8" s="1"/>
  <c r="E31" i="8"/>
  <c r="F31" i="8" s="1"/>
  <c r="E33" i="8"/>
  <c r="E35" i="8"/>
  <c r="E37" i="8"/>
  <c r="F37" i="8" s="1"/>
  <c r="K41" i="8"/>
  <c r="J41" i="8"/>
  <c r="I43" i="8"/>
  <c r="I42" i="8"/>
  <c r="I41" i="8"/>
  <c r="K6" i="8"/>
  <c r="K7" i="8"/>
  <c r="K8" i="8"/>
  <c r="K9" i="8"/>
  <c r="J6" i="8"/>
  <c r="J7" i="8"/>
  <c r="J8" i="8"/>
  <c r="J9" i="8"/>
  <c r="J35" i="8"/>
  <c r="K35" i="8" s="1"/>
  <c r="I6" i="8"/>
  <c r="I7" i="8"/>
  <c r="I8" i="8"/>
  <c r="I9" i="8"/>
  <c r="I10" i="8"/>
  <c r="I13" i="8"/>
  <c r="I15" i="8"/>
  <c r="I17" i="8"/>
  <c r="I19" i="8"/>
  <c r="I21" i="8"/>
  <c r="I23" i="8"/>
  <c r="I25" i="8"/>
  <c r="I27" i="8"/>
  <c r="I29" i="8"/>
  <c r="I31" i="8"/>
  <c r="I33" i="8"/>
  <c r="I35" i="8"/>
  <c r="I37" i="8"/>
  <c r="I39" i="8"/>
  <c r="I5" i="8"/>
  <c r="F27" i="8"/>
  <c r="F35" i="8"/>
  <c r="E6" i="8"/>
  <c r="E7" i="8"/>
  <c r="E8" i="8"/>
  <c r="E9" i="8"/>
  <c r="F9" i="8" s="1"/>
  <c r="D41" i="8"/>
  <c r="D39" i="8"/>
  <c r="F33" i="8"/>
  <c r="D10" i="8"/>
  <c r="D42" i="8" s="1"/>
  <c r="F8" i="8"/>
  <c r="F7" i="8"/>
  <c r="F6" i="8"/>
  <c r="F29" i="6"/>
  <c r="E41" i="6"/>
  <c r="F41" i="6" s="1"/>
  <c r="E37" i="6"/>
  <c r="F37" i="6" s="1"/>
  <c r="E35" i="6"/>
  <c r="F35" i="6" s="1"/>
  <c r="E33" i="6"/>
  <c r="F33" i="6" s="1"/>
  <c r="E31" i="6"/>
  <c r="F31" i="6" s="1"/>
  <c r="E29" i="6"/>
  <c r="E27" i="6"/>
  <c r="F27" i="6" s="1"/>
  <c r="E25" i="6"/>
  <c r="F25" i="6" s="1"/>
  <c r="E23" i="6"/>
  <c r="F23" i="6" s="1"/>
  <c r="E21" i="6"/>
  <c r="F21" i="6" s="1"/>
  <c r="E19" i="6"/>
  <c r="F19" i="6" s="1"/>
  <c r="E17" i="6"/>
  <c r="F17" i="6" s="1"/>
  <c r="E15" i="6"/>
  <c r="F15" i="6" s="1"/>
  <c r="F6" i="6"/>
  <c r="E6" i="6"/>
  <c r="E7" i="6"/>
  <c r="F7" i="6" s="1"/>
  <c r="E8" i="6"/>
  <c r="F8" i="6" s="1"/>
  <c r="E9" i="6"/>
  <c r="F9" i="6" s="1"/>
  <c r="D41" i="6"/>
  <c r="D39" i="6"/>
  <c r="D10" i="6"/>
  <c r="D42" i="6" s="1"/>
  <c r="D43" i="6" s="1"/>
  <c r="I44" i="5"/>
  <c r="I8" i="5"/>
  <c r="I9" i="5"/>
  <c r="I10" i="5"/>
  <c r="I11" i="5"/>
  <c r="N38" i="4"/>
  <c r="I42" i="5" s="1"/>
  <c r="N36" i="4"/>
  <c r="I40" i="5" s="1"/>
  <c r="N34" i="4"/>
  <c r="I38" i="5" s="1"/>
  <c r="N32" i="4"/>
  <c r="I36" i="5" s="1"/>
  <c r="N30" i="4"/>
  <c r="I34" i="5" s="1"/>
  <c r="N28" i="4"/>
  <c r="I32" i="5" s="1"/>
  <c r="N26" i="4"/>
  <c r="I30" i="5" s="1"/>
  <c r="N24" i="4"/>
  <c r="I28" i="5" s="1"/>
  <c r="N22" i="4"/>
  <c r="I26" i="5" s="1"/>
  <c r="N20" i="4"/>
  <c r="I24" i="5" s="1"/>
  <c r="N18" i="4"/>
  <c r="I22" i="5" s="1"/>
  <c r="N16" i="4"/>
  <c r="I20" i="5" s="1"/>
  <c r="N6" i="4"/>
  <c r="N7" i="4"/>
  <c r="N8" i="4"/>
  <c r="N9" i="4"/>
  <c r="C11" i="3"/>
  <c r="D11" i="3"/>
  <c r="D35" i="3" s="1"/>
  <c r="E11" i="3"/>
  <c r="E35" i="3" s="1"/>
  <c r="F11" i="3"/>
  <c r="F35" i="3" s="1"/>
  <c r="G11" i="3"/>
  <c r="G35" i="3" s="1"/>
  <c r="H11" i="3"/>
  <c r="H35" i="3" s="1"/>
  <c r="I11" i="3"/>
  <c r="I35" i="3" s="1"/>
  <c r="J11" i="3"/>
  <c r="J35" i="3" s="1"/>
  <c r="K11" i="3"/>
  <c r="L11" i="3"/>
  <c r="L35" i="3" s="1"/>
  <c r="M11" i="3"/>
  <c r="B11" i="3"/>
  <c r="N8" i="3"/>
  <c r="I34" i="2"/>
  <c r="I20" i="1"/>
  <c r="I14" i="1"/>
  <c r="I12" i="1"/>
  <c r="I16" i="1"/>
  <c r="I18" i="1"/>
  <c r="I22" i="1"/>
  <c r="I24" i="1"/>
  <c r="I26" i="1"/>
  <c r="I28" i="1"/>
  <c r="I30" i="1"/>
  <c r="I32" i="1"/>
  <c r="I36" i="1"/>
  <c r="I40" i="1"/>
  <c r="I42" i="1"/>
  <c r="I44" i="1"/>
  <c r="I46" i="1"/>
  <c r="I48" i="1"/>
  <c r="I50" i="1"/>
  <c r="G12" i="1"/>
  <c r="G14" i="1"/>
  <c r="G16" i="1"/>
  <c r="G18" i="1"/>
  <c r="G20" i="1"/>
  <c r="G22" i="1"/>
  <c r="G24" i="1"/>
  <c r="G26" i="1"/>
  <c r="G28" i="1"/>
  <c r="G30" i="1"/>
  <c r="G32" i="1"/>
  <c r="G36" i="1"/>
  <c r="G40" i="1"/>
  <c r="G42" i="1"/>
  <c r="G44" i="1"/>
  <c r="G46" i="1"/>
  <c r="G48" i="1"/>
  <c r="G50" i="1"/>
  <c r="F12" i="1"/>
  <c r="F14" i="1"/>
  <c r="F16" i="1"/>
  <c r="F18" i="1"/>
  <c r="F20" i="1"/>
  <c r="F22" i="1"/>
  <c r="F24" i="1"/>
  <c r="F26" i="1"/>
  <c r="F28" i="1"/>
  <c r="F30" i="1"/>
  <c r="F32" i="1"/>
  <c r="F34" i="1"/>
  <c r="G34" i="1" s="1"/>
  <c r="F36" i="1"/>
  <c r="F38" i="1"/>
  <c r="G38" i="1" s="1"/>
  <c r="F40" i="1"/>
  <c r="F42" i="1"/>
  <c r="F44" i="1"/>
  <c r="F46" i="1"/>
  <c r="F48" i="1"/>
  <c r="F50" i="1"/>
  <c r="F10" i="1"/>
  <c r="G10" i="1" s="1"/>
  <c r="H10" i="1" s="1"/>
  <c r="K35" i="3" l="1"/>
  <c r="K5" i="4" s="1"/>
  <c r="K10" i="4" s="1"/>
  <c r="C35" i="3"/>
  <c r="C5" i="4" s="1"/>
  <c r="B35" i="3"/>
  <c r="B5" i="4" s="1"/>
  <c r="B10" i="4" s="1"/>
  <c r="J5" i="4"/>
  <c r="J10" i="4" s="1"/>
  <c r="I5" i="4"/>
  <c r="I10" i="4" s="1"/>
  <c r="H5" i="4"/>
  <c r="H10" i="4" s="1"/>
  <c r="G5" i="4"/>
  <c r="G10" i="4" s="1"/>
  <c r="F5" i="4"/>
  <c r="F10" i="4" s="1"/>
  <c r="E5" i="4"/>
  <c r="E10" i="4" s="1"/>
  <c r="M5" i="4"/>
  <c r="M10" i="4" s="1"/>
  <c r="L5" i="4"/>
  <c r="L10" i="4" s="1"/>
  <c r="D5" i="4"/>
  <c r="D10" i="4" s="1"/>
  <c r="J35" i="9"/>
  <c r="J35" i="10" s="1"/>
  <c r="J35" i="11" s="1"/>
  <c r="J35" i="12" s="1"/>
  <c r="J35" i="13" s="1"/>
  <c r="J35" i="14" s="1"/>
  <c r="J35" i="15" s="1"/>
  <c r="J35" i="16" s="1"/>
  <c r="J35" i="17" s="1"/>
  <c r="J35" i="18" s="1"/>
  <c r="K35" i="18" s="1"/>
  <c r="J33" i="8"/>
  <c r="J31" i="8"/>
  <c r="J27" i="8"/>
  <c r="J25" i="8"/>
  <c r="J23" i="8"/>
  <c r="J19" i="8"/>
  <c r="J17" i="8"/>
  <c r="J15" i="8"/>
  <c r="K15" i="8" s="1"/>
  <c r="N11" i="3"/>
  <c r="D43" i="18"/>
  <c r="K6" i="18"/>
  <c r="F23" i="18"/>
  <c r="F8" i="18"/>
  <c r="F29" i="18"/>
  <c r="F17" i="18"/>
  <c r="F33" i="18"/>
  <c r="K41" i="18"/>
  <c r="F21" i="18"/>
  <c r="F37" i="18"/>
  <c r="K8" i="17"/>
  <c r="K7" i="17"/>
  <c r="I43" i="17"/>
  <c r="F8" i="17"/>
  <c r="F23" i="17"/>
  <c r="F7" i="17"/>
  <c r="F9" i="17"/>
  <c r="F15" i="17"/>
  <c r="F31" i="17"/>
  <c r="K7" i="16"/>
  <c r="D43" i="16"/>
  <c r="F23" i="16"/>
  <c r="F21" i="16"/>
  <c r="F37" i="16"/>
  <c r="K7" i="15"/>
  <c r="D43" i="15"/>
  <c r="F23" i="15"/>
  <c r="F7" i="15"/>
  <c r="F27" i="15"/>
  <c r="K41" i="15"/>
  <c r="D43" i="14"/>
  <c r="K8" i="14"/>
  <c r="K7" i="14"/>
  <c r="F23" i="14"/>
  <c r="F7" i="14"/>
  <c r="F27" i="14"/>
  <c r="F9" i="14"/>
  <c r="F15" i="14"/>
  <c r="F31" i="14"/>
  <c r="K8" i="13"/>
  <c r="K6" i="13"/>
  <c r="F23" i="13"/>
  <c r="F37" i="13"/>
  <c r="D43" i="12"/>
  <c r="K8" i="12"/>
  <c r="F23" i="12"/>
  <c r="F17" i="12"/>
  <c r="F33" i="12"/>
  <c r="F23" i="11"/>
  <c r="F7" i="11"/>
  <c r="F27" i="11"/>
  <c r="K41" i="11"/>
  <c r="F21" i="11"/>
  <c r="F37" i="11"/>
  <c r="D43" i="10"/>
  <c r="K41" i="9"/>
  <c r="J37" i="8"/>
  <c r="J21" i="8"/>
  <c r="J29" i="8"/>
  <c r="D43" i="8"/>
  <c r="I10" i="1"/>
  <c r="E5" i="8" l="1"/>
  <c r="F5" i="8" s="1"/>
  <c r="E5" i="9"/>
  <c r="F5" i="9" s="1"/>
  <c r="E5" i="16"/>
  <c r="F5" i="16" s="1"/>
  <c r="E5" i="13"/>
  <c r="F5" i="13" s="1"/>
  <c r="E5" i="17"/>
  <c r="F5" i="17" s="1"/>
  <c r="E5" i="14"/>
  <c r="F5" i="14" s="1"/>
  <c r="E5" i="10"/>
  <c r="F5" i="10" s="1"/>
  <c r="C10" i="4"/>
  <c r="E10" i="17" s="1"/>
  <c r="F10" i="17" s="1"/>
  <c r="E5" i="12"/>
  <c r="F5" i="12" s="1"/>
  <c r="E5" i="15"/>
  <c r="F5" i="15" s="1"/>
  <c r="E5" i="11"/>
  <c r="F5" i="11" s="1"/>
  <c r="E5" i="18"/>
  <c r="F5" i="18" s="1"/>
  <c r="N35" i="3"/>
  <c r="N5" i="4" s="1"/>
  <c r="E5" i="6"/>
  <c r="F5" i="6" s="1"/>
  <c r="K37" i="8"/>
  <c r="J37" i="9"/>
  <c r="J37" i="10" s="1"/>
  <c r="J37" i="11" s="1"/>
  <c r="J37" i="12" s="1"/>
  <c r="K35" i="13"/>
  <c r="K35" i="15"/>
  <c r="K35" i="12"/>
  <c r="K35" i="14"/>
  <c r="K35" i="16"/>
  <c r="K35" i="17"/>
  <c r="K33" i="8"/>
  <c r="J33" i="9"/>
  <c r="J33" i="10" s="1"/>
  <c r="J33" i="11" s="1"/>
  <c r="J33" i="12" s="1"/>
  <c r="K31" i="8"/>
  <c r="J31" i="9"/>
  <c r="J31" i="10" s="1"/>
  <c r="J31" i="11" s="1"/>
  <c r="J31" i="12" s="1"/>
  <c r="K29" i="8"/>
  <c r="J29" i="9"/>
  <c r="J29" i="10" s="1"/>
  <c r="J29" i="11" s="1"/>
  <c r="J29" i="12" s="1"/>
  <c r="K27" i="8"/>
  <c r="J27" i="9"/>
  <c r="J27" i="10" s="1"/>
  <c r="J27" i="11" s="1"/>
  <c r="J27" i="12" s="1"/>
  <c r="J25" i="9"/>
  <c r="J25" i="10" s="1"/>
  <c r="J25" i="11" s="1"/>
  <c r="J25" i="12" s="1"/>
  <c r="K25" i="8"/>
  <c r="K23" i="8"/>
  <c r="J23" i="9"/>
  <c r="J23" i="10" s="1"/>
  <c r="J23" i="11" s="1"/>
  <c r="J23" i="12" s="1"/>
  <c r="K21" i="8"/>
  <c r="J21" i="9"/>
  <c r="J21" i="10" s="1"/>
  <c r="J21" i="11" s="1"/>
  <c r="J21" i="12" s="1"/>
  <c r="K19" i="8"/>
  <c r="J19" i="9"/>
  <c r="J19" i="10" s="1"/>
  <c r="J19" i="11" s="1"/>
  <c r="J19" i="12" s="1"/>
  <c r="K17" i="8"/>
  <c r="J17" i="9"/>
  <c r="J17" i="10" s="1"/>
  <c r="J17" i="11" s="1"/>
  <c r="J17" i="12" s="1"/>
  <c r="J15" i="9"/>
  <c r="J15" i="10" s="1"/>
  <c r="J15" i="11" s="1"/>
  <c r="J15" i="12" s="1"/>
  <c r="J15" i="13" s="1"/>
  <c r="I34" i="1"/>
  <c r="E10" i="6"/>
  <c r="I42" i="18"/>
  <c r="I42" i="16"/>
  <c r="I42" i="15"/>
  <c r="I42" i="14"/>
  <c r="I42" i="13"/>
  <c r="I42" i="12"/>
  <c r="I5" i="10"/>
  <c r="I29" i="10"/>
  <c r="I15" i="10"/>
  <c r="I39" i="10"/>
  <c r="I19" i="10"/>
  <c r="I37" i="10"/>
  <c r="K25" i="10"/>
  <c r="I25" i="10"/>
  <c r="K35" i="11"/>
  <c r="I27" i="10"/>
  <c r="I35" i="10"/>
  <c r="K35" i="10" s="1"/>
  <c r="K25" i="11"/>
  <c r="I33" i="10"/>
  <c r="K9" i="10"/>
  <c r="I9" i="10"/>
  <c r="I17" i="10"/>
  <c r="I6" i="10"/>
  <c r="K6" i="10" s="1"/>
  <c r="K7" i="11"/>
  <c r="K8" i="11"/>
  <c r="K17" i="9"/>
  <c r="K8" i="9"/>
  <c r="I42" i="9"/>
  <c r="I43" i="9" s="1"/>
  <c r="K35" i="9"/>
  <c r="K6" i="9"/>
  <c r="I31" i="10"/>
  <c r="I21" i="10"/>
  <c r="I13" i="10"/>
  <c r="I10" i="10"/>
  <c r="K9" i="9"/>
  <c r="I23" i="10"/>
  <c r="I42" i="11"/>
  <c r="K7" i="9"/>
  <c r="I8" i="10"/>
  <c r="K8" i="10"/>
  <c r="K25" i="9"/>
  <c r="K29" i="9"/>
  <c r="K9" i="11"/>
  <c r="K6" i="11"/>
  <c r="I7" i="10"/>
  <c r="K7" i="10"/>
  <c r="E10" i="11" l="1"/>
  <c r="F10" i="11" s="1"/>
  <c r="E10" i="13"/>
  <c r="F10" i="13" s="1"/>
  <c r="E10" i="15"/>
  <c r="F10" i="15" s="1"/>
  <c r="E10" i="10"/>
  <c r="F10" i="10" s="1"/>
  <c r="E10" i="9"/>
  <c r="F10" i="9" s="1"/>
  <c r="E10" i="14"/>
  <c r="F10" i="14" s="1"/>
  <c r="E10" i="12"/>
  <c r="F10" i="12" s="1"/>
  <c r="E10" i="8"/>
  <c r="F10" i="8" s="1"/>
  <c r="E10" i="16"/>
  <c r="F10" i="16" s="1"/>
  <c r="E10" i="18"/>
  <c r="F10" i="18" s="1"/>
  <c r="I7" i="5"/>
  <c r="N10" i="4"/>
  <c r="I13" i="5" s="1"/>
  <c r="J5" i="8"/>
  <c r="J5" i="9" s="1"/>
  <c r="I38" i="1"/>
  <c r="I52" i="1" s="1"/>
  <c r="K37" i="11"/>
  <c r="K37" i="9"/>
  <c r="K37" i="10"/>
  <c r="J37" i="13"/>
  <c r="K37" i="12"/>
  <c r="K33" i="9"/>
  <c r="J33" i="13"/>
  <c r="K33" i="12"/>
  <c r="K33" i="11"/>
  <c r="K33" i="10"/>
  <c r="K31" i="10"/>
  <c r="K31" i="9"/>
  <c r="J31" i="13"/>
  <c r="K31" i="12"/>
  <c r="K31" i="11"/>
  <c r="K29" i="11"/>
  <c r="K29" i="10"/>
  <c r="J29" i="13"/>
  <c r="K29" i="12"/>
  <c r="K27" i="9"/>
  <c r="K27" i="11"/>
  <c r="K27" i="12"/>
  <c r="J27" i="13"/>
  <c r="K27" i="10"/>
  <c r="J25" i="13"/>
  <c r="K25" i="12"/>
  <c r="K23" i="10"/>
  <c r="K23" i="11"/>
  <c r="J23" i="13"/>
  <c r="K23" i="12"/>
  <c r="K23" i="9"/>
  <c r="K21" i="11"/>
  <c r="J21" i="13"/>
  <c r="K21" i="12"/>
  <c r="K21" i="9"/>
  <c r="K21" i="10"/>
  <c r="K19" i="11"/>
  <c r="K19" i="9"/>
  <c r="K19" i="10"/>
  <c r="J19" i="13"/>
  <c r="K19" i="12"/>
  <c r="K17" i="10"/>
  <c r="K17" i="11"/>
  <c r="J17" i="13"/>
  <c r="K17" i="12"/>
  <c r="K15" i="9"/>
  <c r="K15" i="10"/>
  <c r="K15" i="11"/>
  <c r="K15" i="12"/>
  <c r="J15" i="14"/>
  <c r="K15" i="13"/>
  <c r="F10" i="6"/>
  <c r="I43" i="18"/>
  <c r="I43" i="16"/>
  <c r="I43" i="15"/>
  <c r="I43" i="14"/>
  <c r="I43" i="13"/>
  <c r="I43" i="12"/>
  <c r="I43" i="11"/>
  <c r="I42" i="10"/>
  <c r="J10" i="8" l="1"/>
  <c r="K5" i="8"/>
  <c r="J14" i="4"/>
  <c r="J40" i="4" s="1"/>
  <c r="J43" i="4" s="1"/>
  <c r="C14" i="4"/>
  <c r="I14" i="4"/>
  <c r="I40" i="4" s="1"/>
  <c r="I43" i="4" s="1"/>
  <c r="H14" i="4"/>
  <c r="H40" i="4" s="1"/>
  <c r="H43" i="4" s="1"/>
  <c r="G14" i="4"/>
  <c r="G40" i="4" s="1"/>
  <c r="G43" i="4" s="1"/>
  <c r="F14" i="4"/>
  <c r="F40" i="4" s="1"/>
  <c r="F43" i="4" s="1"/>
  <c r="K14" i="4"/>
  <c r="K40" i="4" s="1"/>
  <c r="K43" i="4" s="1"/>
  <c r="J3" i="19"/>
  <c r="M14" i="4"/>
  <c r="M40" i="4" s="1"/>
  <c r="M43" i="4" s="1"/>
  <c r="E14" i="4"/>
  <c r="E40" i="4" s="1"/>
  <c r="E43" i="4" s="1"/>
  <c r="L14" i="4"/>
  <c r="L40" i="4" s="1"/>
  <c r="L43" i="4" s="1"/>
  <c r="D14" i="4"/>
  <c r="I5" i="2"/>
  <c r="I36" i="2" s="1"/>
  <c r="J5" i="19" s="1"/>
  <c r="B14" i="4"/>
  <c r="B40" i="4" s="1"/>
  <c r="J37" i="14"/>
  <c r="K37" i="13"/>
  <c r="K33" i="13"/>
  <c r="J33" i="14"/>
  <c r="K31" i="13"/>
  <c r="J31" i="14"/>
  <c r="J29" i="14"/>
  <c r="K29" i="13"/>
  <c r="J27" i="14"/>
  <c r="K27" i="13"/>
  <c r="J25" i="14"/>
  <c r="K25" i="13"/>
  <c r="J23" i="14"/>
  <c r="K23" i="13"/>
  <c r="J21" i="14"/>
  <c r="K21" i="13"/>
  <c r="J19" i="14"/>
  <c r="K19" i="13"/>
  <c r="J17" i="14"/>
  <c r="K17" i="13"/>
  <c r="J15" i="15"/>
  <c r="K15" i="14"/>
  <c r="J10" i="9"/>
  <c r="K10" i="8"/>
  <c r="J5" i="10"/>
  <c r="K5" i="9"/>
  <c r="I43" i="10"/>
  <c r="J13" i="19" l="1"/>
  <c r="J17" i="19" s="1"/>
  <c r="N14" i="4"/>
  <c r="I18" i="5" s="1"/>
  <c r="I47" i="5" s="1"/>
  <c r="I49" i="5" s="1"/>
  <c r="E13" i="6"/>
  <c r="F13" i="6" s="1"/>
  <c r="E13" i="8"/>
  <c r="F13" i="8" s="1"/>
  <c r="C40" i="4"/>
  <c r="E13" i="17"/>
  <c r="F13" i="17" s="1"/>
  <c r="E13" i="12"/>
  <c r="F13" i="12" s="1"/>
  <c r="E13" i="18"/>
  <c r="F13" i="18" s="1"/>
  <c r="E13" i="13"/>
  <c r="F13" i="13" s="1"/>
  <c r="E13" i="11"/>
  <c r="F13" i="11" s="1"/>
  <c r="E13" i="14"/>
  <c r="F13" i="14" s="1"/>
  <c r="E13" i="16"/>
  <c r="F13" i="16" s="1"/>
  <c r="E13" i="15"/>
  <c r="F13" i="15" s="1"/>
  <c r="E13" i="9"/>
  <c r="F13" i="9" s="1"/>
  <c r="E13" i="10"/>
  <c r="F13" i="10" s="1"/>
  <c r="D40" i="4"/>
  <c r="J37" i="15"/>
  <c r="K37" i="14"/>
  <c r="K33" i="14"/>
  <c r="J33" i="15"/>
  <c r="J31" i="15"/>
  <c r="K31" i="14"/>
  <c r="J29" i="15"/>
  <c r="K29" i="14"/>
  <c r="K27" i="14"/>
  <c r="J27" i="15"/>
  <c r="K25" i="14"/>
  <c r="J25" i="15"/>
  <c r="J23" i="15"/>
  <c r="K23" i="14"/>
  <c r="J21" i="15"/>
  <c r="K21" i="14"/>
  <c r="J19" i="15"/>
  <c r="K19" i="14"/>
  <c r="K17" i="14"/>
  <c r="J17" i="15"/>
  <c r="K15" i="15"/>
  <c r="J15" i="16"/>
  <c r="E39" i="6"/>
  <c r="B43" i="4"/>
  <c r="J10" i="10"/>
  <c r="K10" i="9"/>
  <c r="J5" i="11"/>
  <c r="K5" i="10"/>
  <c r="N40" i="4" l="1"/>
  <c r="N43" i="4" s="1"/>
  <c r="J13" i="8"/>
  <c r="J13" i="9" s="1"/>
  <c r="E39" i="8"/>
  <c r="F39" i="8" s="1"/>
  <c r="C43" i="4"/>
  <c r="E39" i="18"/>
  <c r="F39" i="18" s="1"/>
  <c r="E39" i="10"/>
  <c r="F39" i="10" s="1"/>
  <c r="E39" i="17"/>
  <c r="F39" i="17" s="1"/>
  <c r="E39" i="13"/>
  <c r="F39" i="13" s="1"/>
  <c r="E39" i="15"/>
  <c r="F39" i="15" s="1"/>
  <c r="E39" i="12"/>
  <c r="F39" i="12" s="1"/>
  <c r="E39" i="11"/>
  <c r="F39" i="11" s="1"/>
  <c r="E39" i="14"/>
  <c r="F39" i="14" s="1"/>
  <c r="E39" i="16"/>
  <c r="F39" i="16" s="1"/>
  <c r="D43" i="4"/>
  <c r="E39" i="9"/>
  <c r="F39" i="9" s="1"/>
  <c r="J37" i="16"/>
  <c r="K37" i="15"/>
  <c r="J33" i="16"/>
  <c r="K33" i="15"/>
  <c r="K31" i="15"/>
  <c r="J31" i="16"/>
  <c r="J29" i="16"/>
  <c r="K29" i="15"/>
  <c r="J27" i="16"/>
  <c r="K27" i="15"/>
  <c r="J25" i="16"/>
  <c r="K25" i="15"/>
  <c r="J23" i="16"/>
  <c r="K23" i="15"/>
  <c r="J21" i="16"/>
  <c r="K21" i="15"/>
  <c r="J19" i="16"/>
  <c r="K19" i="15"/>
  <c r="K17" i="15"/>
  <c r="J17" i="16"/>
  <c r="J15" i="17"/>
  <c r="K15" i="16"/>
  <c r="B44" i="4"/>
  <c r="E42" i="6"/>
  <c r="F42" i="6" s="1"/>
  <c r="F39" i="6"/>
  <c r="J5" i="12"/>
  <c r="K5" i="11"/>
  <c r="J10" i="11"/>
  <c r="K10" i="10"/>
  <c r="E43" i="6" l="1"/>
  <c r="F43" i="6" s="1"/>
  <c r="C42" i="4"/>
  <c r="E41" i="8" s="1"/>
  <c r="F41" i="8" s="1"/>
  <c r="K13" i="8"/>
  <c r="J39" i="8"/>
  <c r="K39" i="8" s="1"/>
  <c r="E42" i="8"/>
  <c r="F42" i="8" s="1"/>
  <c r="E42" i="14"/>
  <c r="F42" i="14" s="1"/>
  <c r="E42" i="11"/>
  <c r="F42" i="11" s="1"/>
  <c r="E42" i="12"/>
  <c r="F42" i="12" s="1"/>
  <c r="E42" i="9"/>
  <c r="F42" i="9" s="1"/>
  <c r="E42" i="13"/>
  <c r="F42" i="13" s="1"/>
  <c r="E42" i="17"/>
  <c r="F42" i="17" s="1"/>
  <c r="E42" i="10"/>
  <c r="F42" i="10" s="1"/>
  <c r="E42" i="15"/>
  <c r="F42" i="15" s="1"/>
  <c r="E42" i="16"/>
  <c r="F42" i="16" s="1"/>
  <c r="E42" i="18"/>
  <c r="F42" i="18" s="1"/>
  <c r="J37" i="17"/>
  <c r="K37" i="16"/>
  <c r="K33" i="16"/>
  <c r="J33" i="17"/>
  <c r="J31" i="17"/>
  <c r="K31" i="16"/>
  <c r="J29" i="17"/>
  <c r="K29" i="16"/>
  <c r="J27" i="17"/>
  <c r="K27" i="16"/>
  <c r="J25" i="17"/>
  <c r="K25" i="16"/>
  <c r="J23" i="17"/>
  <c r="K23" i="16"/>
  <c r="J21" i="17"/>
  <c r="K21" i="16"/>
  <c r="J19" i="17"/>
  <c r="K19" i="16"/>
  <c r="K17" i="16"/>
  <c r="J17" i="17"/>
  <c r="J15" i="18"/>
  <c r="K15" i="18" s="1"/>
  <c r="K15" i="17"/>
  <c r="J13" i="10"/>
  <c r="K13" i="9"/>
  <c r="J10" i="12"/>
  <c r="K10" i="11"/>
  <c r="J5" i="13"/>
  <c r="K5" i="12"/>
  <c r="C44" i="4" l="1"/>
  <c r="E43" i="8" s="1"/>
  <c r="F43" i="8" s="1"/>
  <c r="J42" i="8"/>
  <c r="K42" i="8" s="1"/>
  <c r="J39" i="9"/>
  <c r="J39" i="10" s="1"/>
  <c r="J37" i="18"/>
  <c r="K37" i="18" s="1"/>
  <c r="K37" i="17"/>
  <c r="J33" i="18"/>
  <c r="K33" i="18" s="1"/>
  <c r="K33" i="17"/>
  <c r="J31" i="18"/>
  <c r="K31" i="18" s="1"/>
  <c r="K31" i="17"/>
  <c r="J29" i="18"/>
  <c r="K29" i="18" s="1"/>
  <c r="K29" i="17"/>
  <c r="J27" i="18"/>
  <c r="K27" i="18" s="1"/>
  <c r="K27" i="17"/>
  <c r="K25" i="17"/>
  <c r="J25" i="18"/>
  <c r="K25" i="18" s="1"/>
  <c r="J23" i="18"/>
  <c r="K23" i="18" s="1"/>
  <c r="K23" i="17"/>
  <c r="J21" i="18"/>
  <c r="K21" i="18" s="1"/>
  <c r="K21" i="17"/>
  <c r="J19" i="18"/>
  <c r="K19" i="18" s="1"/>
  <c r="K19" i="17"/>
  <c r="K17" i="17"/>
  <c r="J17" i="18"/>
  <c r="K17" i="18" s="1"/>
  <c r="J13" i="11"/>
  <c r="K13" i="10"/>
  <c r="J5" i="14"/>
  <c r="K5" i="13"/>
  <c r="J10" i="13"/>
  <c r="K10" i="12"/>
  <c r="D42" i="4" l="1"/>
  <c r="E41" i="17" s="1"/>
  <c r="F41" i="17" s="1"/>
  <c r="E41" i="11"/>
  <c r="F41" i="11" s="1"/>
  <c r="J43" i="8"/>
  <c r="K43" i="8" s="1"/>
  <c r="J42" i="9"/>
  <c r="J43" i="9" s="1"/>
  <c r="K43" i="9" s="1"/>
  <c r="K39" i="9"/>
  <c r="J13" i="12"/>
  <c r="K13" i="11"/>
  <c r="J39" i="11"/>
  <c r="K39" i="10"/>
  <c r="J42" i="10"/>
  <c r="J10" i="14"/>
  <c r="K10" i="13"/>
  <c r="J5" i="15"/>
  <c r="K5" i="14"/>
  <c r="E41" i="9" l="1"/>
  <c r="F41" i="9" s="1"/>
  <c r="E41" i="13"/>
  <c r="F41" i="13" s="1"/>
  <c r="E41" i="16"/>
  <c r="F41" i="16" s="1"/>
  <c r="E41" i="10"/>
  <c r="F41" i="10" s="1"/>
  <c r="E41" i="14"/>
  <c r="F41" i="14" s="1"/>
  <c r="E41" i="15"/>
  <c r="F41" i="15" s="1"/>
  <c r="E41" i="18"/>
  <c r="F41" i="18" s="1"/>
  <c r="D44" i="4"/>
  <c r="E42" i="4" s="1"/>
  <c r="E44" i="4" s="1"/>
  <c r="F42" i="4" s="1"/>
  <c r="F44" i="4" s="1"/>
  <c r="G42" i="4" s="1"/>
  <c r="G44" i="4" s="1"/>
  <c r="H42" i="4" s="1"/>
  <c r="H44" i="4" s="1"/>
  <c r="I42" i="4" s="1"/>
  <c r="I44" i="4" s="1"/>
  <c r="J42" i="4" s="1"/>
  <c r="J44" i="4" s="1"/>
  <c r="K42" i="4" s="1"/>
  <c r="K44" i="4" s="1"/>
  <c r="L42" i="4" s="1"/>
  <c r="L44" i="4" s="1"/>
  <c r="M42" i="4" s="1"/>
  <c r="M44" i="4" s="1"/>
  <c r="E41" i="12"/>
  <c r="F41" i="12" s="1"/>
  <c r="K42" i="9"/>
  <c r="J39" i="12"/>
  <c r="K39" i="11"/>
  <c r="J42" i="11"/>
  <c r="J13" i="13"/>
  <c r="K13" i="12"/>
  <c r="J43" i="10"/>
  <c r="K43" i="10" s="1"/>
  <c r="K42" i="10"/>
  <c r="J10" i="15"/>
  <c r="K10" i="14"/>
  <c r="J5" i="16"/>
  <c r="K5" i="15"/>
  <c r="E43" i="10" l="1"/>
  <c r="F43" i="10" s="1"/>
  <c r="E43" i="11"/>
  <c r="F43" i="11" s="1"/>
  <c r="E43" i="18"/>
  <c r="F43" i="18" s="1"/>
  <c r="E43" i="13"/>
  <c r="F43" i="13" s="1"/>
  <c r="E43" i="17"/>
  <c r="F43" i="17" s="1"/>
  <c r="E43" i="16"/>
  <c r="F43" i="16" s="1"/>
  <c r="E43" i="14"/>
  <c r="F43" i="14" s="1"/>
  <c r="E43" i="9"/>
  <c r="F43" i="9" s="1"/>
  <c r="E43" i="15"/>
  <c r="F43" i="15" s="1"/>
  <c r="E43" i="12"/>
  <c r="F43" i="12" s="1"/>
  <c r="J39" i="13"/>
  <c r="K39" i="12"/>
  <c r="J42" i="12"/>
  <c r="K42" i="11"/>
  <c r="J43" i="11"/>
  <c r="K43" i="11" s="1"/>
  <c r="J13" i="14"/>
  <c r="K13" i="13"/>
  <c r="J5" i="17"/>
  <c r="K5" i="16"/>
  <c r="J10" i="16"/>
  <c r="K10" i="15"/>
  <c r="J13" i="15" l="1"/>
  <c r="K13" i="14"/>
  <c r="J43" i="12"/>
  <c r="K43" i="12" s="1"/>
  <c r="K42" i="12"/>
  <c r="K39" i="13"/>
  <c r="J39" i="14"/>
  <c r="J42" i="13"/>
  <c r="J5" i="18"/>
  <c r="K5" i="18" s="1"/>
  <c r="K5" i="17"/>
  <c r="J10" i="17"/>
  <c r="K10" i="16"/>
  <c r="K39" i="14" l="1"/>
  <c r="J39" i="15"/>
  <c r="J42" i="14"/>
  <c r="J13" i="16"/>
  <c r="K13" i="15"/>
  <c r="K42" i="13"/>
  <c r="J43" i="13"/>
  <c r="K43" i="13" s="1"/>
  <c r="J10" i="18"/>
  <c r="K10" i="17"/>
  <c r="J13" i="17" l="1"/>
  <c r="K13" i="16"/>
  <c r="K42" i="14"/>
  <c r="J43" i="14"/>
  <c r="K43" i="14" s="1"/>
  <c r="K39" i="15"/>
  <c r="J39" i="16"/>
  <c r="J42" i="15"/>
  <c r="K10" i="18"/>
  <c r="J43" i="15" l="1"/>
  <c r="K43" i="15" s="1"/>
  <c r="K42" i="15"/>
  <c r="J39" i="17"/>
  <c r="K39" i="16"/>
  <c r="J42" i="16"/>
  <c r="J13" i="18"/>
  <c r="K13" i="18" s="1"/>
  <c r="K13" i="17"/>
  <c r="J43" i="16" l="1"/>
  <c r="K43" i="16" s="1"/>
  <c r="K42" i="16"/>
  <c r="J39" i="18"/>
  <c r="K39" i="17"/>
  <c r="J42" i="17"/>
  <c r="K42" i="17" l="1"/>
  <c r="J43" i="17"/>
  <c r="K43" i="17" s="1"/>
  <c r="K39" i="18"/>
  <c r="J42" i="18"/>
  <c r="K42" i="18" l="1"/>
  <c r="J43" i="18"/>
  <c r="K43" i="18" s="1"/>
</calcChain>
</file>

<file path=xl/sharedStrings.xml><?xml version="1.0" encoding="utf-8"?>
<sst xmlns="http://schemas.openxmlformats.org/spreadsheetml/2006/main" count="654" uniqueCount="113">
  <si>
    <t xml:space="preserve">XXXXXXXXXXXXXXXXXXXX </t>
  </si>
  <si>
    <t>Expediture</t>
  </si>
  <si>
    <t>Staff</t>
  </si>
  <si>
    <t>Rate</t>
  </si>
  <si>
    <t>Hours Per Week</t>
  </si>
  <si>
    <t>No of Weeks Worked</t>
  </si>
  <si>
    <t>Holiday Weeks</t>
  </si>
  <si>
    <t>Total Weeks Paid</t>
  </si>
  <si>
    <t>Salary Paid</t>
  </si>
  <si>
    <t>On Costs %</t>
  </si>
  <si>
    <t>Total Salary Cost</t>
  </si>
  <si>
    <t>Name/Post</t>
  </si>
  <si>
    <t>Supply/Relief</t>
  </si>
  <si>
    <t>Staff Expediture budget for 12 months to</t>
  </si>
  <si>
    <t>MMMMM/YYYY</t>
  </si>
  <si>
    <t>Expediture budget for 12 months to</t>
  </si>
  <si>
    <t>TOTAL SALARY COST (from Staff worksheet)</t>
  </si>
  <si>
    <t>Other Costs</t>
  </si>
  <si>
    <t>Premises</t>
  </si>
  <si>
    <t>Utilities</t>
  </si>
  <si>
    <t>Administration</t>
  </si>
  <si>
    <t>Activities and Materials</t>
  </si>
  <si>
    <t>Advertising</t>
  </si>
  <si>
    <t>Insurance/Registration</t>
  </si>
  <si>
    <t>Equipment</t>
  </si>
  <si>
    <t>Training</t>
  </si>
  <si>
    <t>Printing/Stationary</t>
  </si>
  <si>
    <t>Food</t>
  </si>
  <si>
    <t>Other</t>
  </si>
  <si>
    <t>Contingency</t>
  </si>
  <si>
    <t>Total Other Expenditure:</t>
  </si>
  <si>
    <t>Total Estimated Expenditure:</t>
  </si>
  <si>
    <t>TOTAL SALARY COST:</t>
  </si>
  <si>
    <t>XXXXXXXXX</t>
  </si>
  <si>
    <t xml:space="preserve">Estimated Fee Income for the 12 months to </t>
  </si>
  <si>
    <t>(MMMMMM/YYY)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</si>
  <si>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</si>
  <si>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</si>
  <si>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</si>
  <si>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</si>
  <si>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</si>
  <si>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</si>
  <si>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</si>
  <si>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</si>
  <si>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</si>
  <si>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</si>
  <si>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</si>
  <si>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</si>
  <si>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</si>
  <si>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Hours per day</t>
  </si>
  <si>
    <t>Days per week</t>
  </si>
  <si>
    <t>Weeks</t>
  </si>
  <si>
    <t>Fee</t>
  </si>
  <si>
    <t>Fee Income</t>
  </si>
  <si>
    <t>TOTAL INCOME</t>
  </si>
  <si>
    <t>(From all above calculations)</t>
  </si>
  <si>
    <t xml:space="preserve">XXXXXXXXXXXX  </t>
  </si>
  <si>
    <t>Cashflow Forecast</t>
  </si>
  <si>
    <t>MMMMMM/YYYY</t>
  </si>
  <si>
    <t>to</t>
  </si>
  <si>
    <t>Income</t>
  </si>
  <si>
    <t>Fees</t>
  </si>
  <si>
    <t>Expenditure</t>
  </si>
  <si>
    <t>Salaries</t>
  </si>
  <si>
    <t>Opening Balance</t>
  </si>
  <si>
    <t>Net Income</t>
  </si>
  <si>
    <t>Closing Balance</t>
  </si>
  <si>
    <t>TOTAL EXPENDITURE</t>
  </si>
  <si>
    <t>Income and Expediture for the Period</t>
  </si>
  <si>
    <t>MMMMM/YYYY to MMMMMM/YYYY</t>
  </si>
  <si>
    <t>Total Expenditure</t>
  </si>
  <si>
    <t>Surplus/Deficit (-) of Income over Expenditure</t>
  </si>
  <si>
    <t xml:space="preserve">Financial Monitoring for the Month of </t>
  </si>
  <si>
    <t>MMMMMMM/YYYY</t>
  </si>
  <si>
    <t>Actual</t>
  </si>
  <si>
    <t>Budget</t>
  </si>
  <si>
    <t>Variance</t>
  </si>
  <si>
    <t>Utitlities</t>
  </si>
  <si>
    <t>TOTAL EXPENSES</t>
  </si>
  <si>
    <t>Note on variances:</t>
  </si>
  <si>
    <r>
      <rPr>
        <b/>
        <sz val="11"/>
        <color theme="1"/>
        <rFont val="Calibri"/>
        <family val="2"/>
        <scheme val="minor"/>
      </rPr>
      <t>Income/Net Income/Opening &amp; Closing Balances</t>
    </r>
    <r>
      <rPr>
        <sz val="11"/>
        <color theme="1"/>
        <rFont val="Calibri"/>
        <family val="2"/>
        <scheme val="minor"/>
      </rPr>
      <t xml:space="preserve">  red/minus means income or opening/closing balance lower than budget</t>
    </r>
  </si>
  <si>
    <r>
      <rPr>
        <b/>
        <sz val="11"/>
        <color theme="1"/>
        <rFont val="Calibri"/>
        <family val="2"/>
        <scheme val="minor"/>
      </rPr>
      <t>Expenditure</t>
    </r>
    <r>
      <rPr>
        <sz val="11"/>
        <color theme="1"/>
        <rFont val="Calibri"/>
        <family val="2"/>
        <scheme val="minor"/>
      </rPr>
      <t xml:space="preserve">  red/minus means expenditure greater than budget</t>
    </r>
  </si>
  <si>
    <t>(Month 1)</t>
  </si>
  <si>
    <t>(Month 2)</t>
  </si>
  <si>
    <t>This Month</t>
  </si>
  <si>
    <t>Year to Date</t>
  </si>
  <si>
    <t>(Month 4)</t>
  </si>
  <si>
    <t>(Month 3)</t>
  </si>
  <si>
    <t>(Month 5)</t>
  </si>
  <si>
    <t>(Month 6)</t>
  </si>
  <si>
    <t>(Month 7)</t>
  </si>
  <si>
    <t>(Month 8)</t>
  </si>
  <si>
    <t>(Month 9)</t>
  </si>
  <si>
    <t>(Month 10)</t>
  </si>
  <si>
    <t>(Month 11)</t>
  </si>
  <si>
    <t>(Month 12)</t>
  </si>
  <si>
    <t>Children XXXX</t>
  </si>
  <si>
    <t>Total Staff Costs</t>
  </si>
  <si>
    <t>Per Hour</t>
  </si>
  <si>
    <t>hours per day</t>
  </si>
  <si>
    <t>days open per week</t>
  </si>
  <si>
    <t>weeks open per year</t>
  </si>
  <si>
    <t>hours open per year</t>
  </si>
  <si>
    <t>Breakdown Analysis</t>
  </si>
  <si>
    <t>Total Annual Estimated Expenditure</t>
  </si>
  <si>
    <t>Cost per hour (total estimated expediture plus total staff costs divided by hours open per year</t>
  </si>
  <si>
    <t>1) XXXXXXXXX</t>
  </si>
  <si>
    <t>2) XXXXXXXXX</t>
  </si>
  <si>
    <t>3) XXXXXXXXX</t>
  </si>
  <si>
    <t>Per child</t>
  </si>
  <si>
    <t>Number of children</t>
  </si>
  <si>
    <t>average number of children per hour</t>
  </si>
  <si>
    <t xml:space="preserve">Cost of child per hour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</si>
</sst>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164" fontId="0" fillId="0" borderId="0" xfId="0" applyNumberFormat="1"/>
    <xf numFmtId="0" fontId="2" fillId="2" borderId="0" xfId="0" applyFont="1" applyFill="1"/>
    <xf numFmtId="9" fontId="4" fillId="2" borderId="0" xfId="1" applyFont="1" applyFill="1" applyAlignment="1">
      <alignment horizontal="center"/>
    </xf>
    <xf numFmtId="0" fontId="5" fillId="0" borderId="0" xfId="0" applyFont="1"/>
    <xf numFmtId="0" fontId="3" fillId="0" borderId="0" xfId="0" applyFont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/>
    <xf numFmtId="164" fontId="0" fillId="0" borderId="0" xfId="0" applyNumberForma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1" xfId="0" applyFill="1" applyBorder="1"/>
    <xf numFmtId="165" fontId="2" fillId="0" borderId="0" xfId="0" applyNumberFormat="1" applyFont="1"/>
    <xf numFmtId="165" fontId="5" fillId="0" borderId="0" xfId="0" applyNumberFormat="1" applyFont="1"/>
    <xf numFmtId="165" fontId="0" fillId="0" borderId="0" xfId="0" applyNumberFormat="1" applyAlignment="1">
      <alignment horizontal="center"/>
    </xf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2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3" fillId="0" borderId="0" xfId="0" applyNumberFormat="1" applyFont="1"/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AA8B5-9343-4F2A-9672-1AC6EB5FE726}">
  <dimension ref="A1:I52"/>
  <sheetViews>
    <sheetView tabSelected="1" workbookViewId="0">
      <selection activeCell="H51" sqref="H51"/>
    </sheetView>
  </sheetViews>
  <sheetFormatPr defaultRowHeight="14.5" x14ac:dyDescent="0.35"/>
  <cols>
    <col min="1" max="1" width="12.453125" customWidth="1"/>
    <col min="5" max="5" width="9.453125" customWidth="1"/>
  </cols>
  <sheetData>
    <row r="1" spans="1:9" x14ac:dyDescent="0.35">
      <c r="B1" s="31" t="s">
        <v>0</v>
      </c>
      <c r="C1" s="31"/>
      <c r="D1" s="31"/>
    </row>
    <row r="3" spans="1:9" x14ac:dyDescent="0.35">
      <c r="B3" s="3" t="s">
        <v>13</v>
      </c>
      <c r="F3" s="31" t="s">
        <v>14</v>
      </c>
      <c r="G3" s="31"/>
    </row>
    <row r="5" spans="1:9" ht="18.5" x14ac:dyDescent="0.45">
      <c r="A5" s="8" t="s">
        <v>1</v>
      </c>
    </row>
    <row r="6" spans="1:9" ht="18.5" x14ac:dyDescent="0.45">
      <c r="A6" s="8" t="s">
        <v>2</v>
      </c>
    </row>
    <row r="8" spans="1:9" ht="43.5" x14ac:dyDescent="0.35">
      <c r="B8" s="2" t="s">
        <v>3</v>
      </c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9</v>
      </c>
      <c r="I8" s="2" t="s">
        <v>10</v>
      </c>
    </row>
    <row r="9" spans="1:9" ht="21" x14ac:dyDescent="0.5">
      <c r="H9" s="6">
        <v>0</v>
      </c>
    </row>
    <row r="10" spans="1:9" x14ac:dyDescent="0.35">
      <c r="A10" s="5" t="s">
        <v>11</v>
      </c>
      <c r="B10" s="25">
        <v>0</v>
      </c>
      <c r="C10" s="9">
        <v>0</v>
      </c>
      <c r="D10" s="9">
        <v>0</v>
      </c>
      <c r="E10" s="9">
        <v>0</v>
      </c>
      <c r="F10" s="10">
        <f>SUM(D10:E10)</f>
        <v>0</v>
      </c>
      <c r="G10" s="24">
        <f>SUM(B10*C10*F10)</f>
        <v>0</v>
      </c>
      <c r="H10" s="24">
        <f>SUM(G10*H9)</f>
        <v>0</v>
      </c>
      <c r="I10" s="22">
        <f>SUM(G10:H10)</f>
        <v>0</v>
      </c>
    </row>
    <row r="11" spans="1:9" x14ac:dyDescent="0.35">
      <c r="A11" s="3"/>
      <c r="B11" s="24"/>
      <c r="C11" s="10"/>
      <c r="D11" s="10"/>
      <c r="E11" s="10"/>
      <c r="F11" s="10"/>
      <c r="G11" s="24"/>
      <c r="H11" s="24"/>
      <c r="I11" s="22"/>
    </row>
    <row r="12" spans="1:9" x14ac:dyDescent="0.35">
      <c r="A12" s="5" t="s">
        <v>11</v>
      </c>
      <c r="B12" s="25">
        <v>0</v>
      </c>
      <c r="C12" s="9">
        <v>0</v>
      </c>
      <c r="D12" s="9">
        <v>0</v>
      </c>
      <c r="E12" s="9">
        <v>0</v>
      </c>
      <c r="F12" s="10">
        <f t="shared" ref="F12:F50" si="0">SUM(D12:E12)</f>
        <v>0</v>
      </c>
      <c r="G12" s="24">
        <f t="shared" ref="G12:G50" si="1">SUM(B12*C12*F12)</f>
        <v>0</v>
      </c>
      <c r="H12" s="24">
        <f>SUM(G12*H9)</f>
        <v>0</v>
      </c>
      <c r="I12" s="22">
        <f t="shared" ref="I12:I50" si="2">SUM(G12:H12)</f>
        <v>0</v>
      </c>
    </row>
    <row r="13" spans="1:9" x14ac:dyDescent="0.35">
      <c r="A13" s="3"/>
      <c r="B13" s="24"/>
      <c r="C13" s="10"/>
      <c r="D13" s="10"/>
      <c r="E13" s="10"/>
      <c r="F13" s="10"/>
      <c r="G13" s="24"/>
      <c r="H13" s="24"/>
      <c r="I13" s="22"/>
    </row>
    <row r="14" spans="1:9" x14ac:dyDescent="0.35">
      <c r="A14" s="5" t="s">
        <v>11</v>
      </c>
      <c r="B14" s="25">
        <v>0</v>
      </c>
      <c r="C14" s="9">
        <v>0</v>
      </c>
      <c r="D14" s="9">
        <v>0</v>
      </c>
      <c r="E14" s="9">
        <v>0</v>
      </c>
      <c r="F14" s="10">
        <f t="shared" si="0"/>
        <v>0</v>
      </c>
      <c r="G14" s="24">
        <f t="shared" si="1"/>
        <v>0</v>
      </c>
      <c r="H14" s="24">
        <f>SUM(G14*H9)</f>
        <v>0</v>
      </c>
      <c r="I14" s="22">
        <f t="shared" si="2"/>
        <v>0</v>
      </c>
    </row>
    <row r="15" spans="1:9" x14ac:dyDescent="0.35">
      <c r="A15" s="3"/>
      <c r="B15" s="24"/>
      <c r="C15" s="10"/>
      <c r="D15" s="10"/>
      <c r="E15" s="10"/>
      <c r="F15" s="10"/>
      <c r="G15" s="24"/>
      <c r="H15" s="24"/>
      <c r="I15" s="22"/>
    </row>
    <row r="16" spans="1:9" x14ac:dyDescent="0.35">
      <c r="A16" s="5" t="s">
        <v>11</v>
      </c>
      <c r="B16" s="25">
        <v>0</v>
      </c>
      <c r="C16" s="9">
        <v>0</v>
      </c>
      <c r="D16" s="9">
        <v>0</v>
      </c>
      <c r="E16" s="9">
        <v>0</v>
      </c>
      <c r="F16" s="10">
        <f t="shared" si="0"/>
        <v>0</v>
      </c>
      <c r="G16" s="24">
        <f t="shared" si="1"/>
        <v>0</v>
      </c>
      <c r="H16" s="24">
        <f>SUM(G16*H9)</f>
        <v>0</v>
      </c>
      <c r="I16" s="22">
        <f t="shared" si="2"/>
        <v>0</v>
      </c>
    </row>
    <row r="17" spans="1:9" x14ac:dyDescent="0.35">
      <c r="A17" s="3"/>
      <c r="B17" s="24"/>
      <c r="C17" s="10"/>
      <c r="D17" s="10"/>
      <c r="E17" s="10"/>
      <c r="F17" s="10"/>
      <c r="G17" s="24"/>
      <c r="H17" s="24"/>
      <c r="I17" s="22"/>
    </row>
    <row r="18" spans="1:9" x14ac:dyDescent="0.35">
      <c r="A18" s="5" t="s">
        <v>11</v>
      </c>
      <c r="B18" s="25">
        <v>0</v>
      </c>
      <c r="C18" s="9">
        <v>0</v>
      </c>
      <c r="D18" s="9">
        <v>0</v>
      </c>
      <c r="E18" s="9">
        <v>0</v>
      </c>
      <c r="F18" s="10">
        <f t="shared" si="0"/>
        <v>0</v>
      </c>
      <c r="G18" s="24">
        <f t="shared" si="1"/>
        <v>0</v>
      </c>
      <c r="H18" s="24">
        <f>SUM(G18*H9)</f>
        <v>0</v>
      </c>
      <c r="I18" s="22">
        <f t="shared" si="2"/>
        <v>0</v>
      </c>
    </row>
    <row r="19" spans="1:9" x14ac:dyDescent="0.35">
      <c r="A19" s="3"/>
      <c r="B19" s="24"/>
      <c r="C19" s="10"/>
      <c r="D19" s="10"/>
      <c r="E19" s="10"/>
      <c r="F19" s="10"/>
      <c r="G19" s="24"/>
      <c r="H19" s="24"/>
      <c r="I19" s="22"/>
    </row>
    <row r="20" spans="1:9" x14ac:dyDescent="0.35">
      <c r="A20" s="5" t="s">
        <v>11</v>
      </c>
      <c r="B20" s="25">
        <v>0</v>
      </c>
      <c r="C20" s="9">
        <v>0</v>
      </c>
      <c r="D20" s="9">
        <v>0</v>
      </c>
      <c r="E20" s="9">
        <v>0</v>
      </c>
      <c r="F20" s="10">
        <f t="shared" si="0"/>
        <v>0</v>
      </c>
      <c r="G20" s="24">
        <f t="shared" si="1"/>
        <v>0</v>
      </c>
      <c r="H20" s="24">
        <f>SUM(G20*H9)</f>
        <v>0</v>
      </c>
      <c r="I20" s="22">
        <f t="shared" si="2"/>
        <v>0</v>
      </c>
    </row>
    <row r="21" spans="1:9" x14ac:dyDescent="0.35">
      <c r="A21" s="3"/>
      <c r="B21" s="24"/>
      <c r="C21" s="10"/>
      <c r="D21" s="10"/>
      <c r="E21" s="10"/>
      <c r="F21" s="10"/>
      <c r="G21" s="24"/>
      <c r="H21" s="24"/>
      <c r="I21" s="22"/>
    </row>
    <row r="22" spans="1:9" x14ac:dyDescent="0.35">
      <c r="A22" s="5" t="s">
        <v>11</v>
      </c>
      <c r="B22" s="25">
        <v>0</v>
      </c>
      <c r="C22" s="9">
        <v>0</v>
      </c>
      <c r="D22" s="9">
        <v>0</v>
      </c>
      <c r="E22" s="9">
        <v>0</v>
      </c>
      <c r="F22" s="10">
        <f t="shared" si="0"/>
        <v>0</v>
      </c>
      <c r="G22" s="24">
        <f t="shared" si="1"/>
        <v>0</v>
      </c>
      <c r="H22" s="24">
        <f>SUM(G22*H9)</f>
        <v>0</v>
      </c>
      <c r="I22" s="22">
        <f t="shared" si="2"/>
        <v>0</v>
      </c>
    </row>
    <row r="23" spans="1:9" x14ac:dyDescent="0.35">
      <c r="A23" s="3"/>
      <c r="B23" s="24"/>
      <c r="C23" s="10"/>
      <c r="D23" s="10"/>
      <c r="E23" s="10"/>
      <c r="F23" s="10"/>
      <c r="G23" s="24"/>
      <c r="H23" s="24"/>
      <c r="I23" s="22"/>
    </row>
    <row r="24" spans="1:9" x14ac:dyDescent="0.35">
      <c r="A24" s="5" t="s">
        <v>11</v>
      </c>
      <c r="B24" s="25">
        <v>0</v>
      </c>
      <c r="C24" s="9">
        <v>0</v>
      </c>
      <c r="D24" s="9">
        <v>0</v>
      </c>
      <c r="E24" s="9">
        <v>0</v>
      </c>
      <c r="F24" s="10">
        <f t="shared" si="0"/>
        <v>0</v>
      </c>
      <c r="G24" s="24">
        <f t="shared" si="1"/>
        <v>0</v>
      </c>
      <c r="H24" s="24">
        <f>SUM(G24*H9)</f>
        <v>0</v>
      </c>
      <c r="I24" s="22">
        <f t="shared" si="2"/>
        <v>0</v>
      </c>
    </row>
    <row r="25" spans="1:9" x14ac:dyDescent="0.35">
      <c r="A25" s="3"/>
      <c r="B25" s="24"/>
      <c r="C25" s="10"/>
      <c r="D25" s="10"/>
      <c r="E25" s="10"/>
      <c r="F25" s="10"/>
      <c r="G25" s="24"/>
      <c r="H25" s="24"/>
      <c r="I25" s="22"/>
    </row>
    <row r="26" spans="1:9" x14ac:dyDescent="0.35">
      <c r="A26" s="5" t="s">
        <v>11</v>
      </c>
      <c r="B26" s="25">
        <v>0</v>
      </c>
      <c r="C26" s="9">
        <v>0</v>
      </c>
      <c r="D26" s="9">
        <v>0</v>
      </c>
      <c r="E26" s="9">
        <v>0</v>
      </c>
      <c r="F26" s="10">
        <f t="shared" si="0"/>
        <v>0</v>
      </c>
      <c r="G26" s="24">
        <f t="shared" si="1"/>
        <v>0</v>
      </c>
      <c r="H26" s="24">
        <f>SUM(G26*H9)</f>
        <v>0</v>
      </c>
      <c r="I26" s="22">
        <f t="shared" si="2"/>
        <v>0</v>
      </c>
    </row>
    <row r="27" spans="1:9" x14ac:dyDescent="0.35">
      <c r="A27" s="3"/>
      <c r="B27" s="24"/>
      <c r="C27" s="10"/>
      <c r="D27" s="10"/>
      <c r="E27" s="10"/>
      <c r="F27" s="10"/>
      <c r="G27" s="24"/>
      <c r="H27" s="24"/>
      <c r="I27" s="22"/>
    </row>
    <row r="28" spans="1:9" x14ac:dyDescent="0.35">
      <c r="A28" s="5" t="s">
        <v>11</v>
      </c>
      <c r="B28" s="25">
        <v>0</v>
      </c>
      <c r="C28" s="9">
        <v>0</v>
      </c>
      <c r="D28" s="9">
        <v>0</v>
      </c>
      <c r="E28" s="9">
        <v>0</v>
      </c>
      <c r="F28" s="10">
        <f t="shared" si="0"/>
        <v>0</v>
      </c>
      <c r="G28" s="24">
        <f t="shared" si="1"/>
        <v>0</v>
      </c>
      <c r="H28" s="24">
        <f>SUM(G28*H9)</f>
        <v>0</v>
      </c>
      <c r="I28" s="22">
        <f t="shared" si="2"/>
        <v>0</v>
      </c>
    </row>
    <row r="29" spans="1:9" x14ac:dyDescent="0.35">
      <c r="A29" s="3"/>
      <c r="B29" s="24"/>
      <c r="C29" s="10"/>
      <c r="D29" s="10"/>
      <c r="E29" s="10"/>
      <c r="F29" s="10"/>
      <c r="G29" s="24"/>
      <c r="H29" s="24"/>
      <c r="I29" s="22"/>
    </row>
    <row r="30" spans="1:9" x14ac:dyDescent="0.35">
      <c r="A30" s="5" t="s">
        <v>11</v>
      </c>
      <c r="B30" s="25">
        <v>0</v>
      </c>
      <c r="C30" s="9">
        <v>0</v>
      </c>
      <c r="D30" s="9">
        <v>0</v>
      </c>
      <c r="E30" s="9">
        <v>0</v>
      </c>
      <c r="F30" s="10">
        <f t="shared" si="0"/>
        <v>0</v>
      </c>
      <c r="G30" s="24">
        <f t="shared" si="1"/>
        <v>0</v>
      </c>
      <c r="H30" s="24">
        <f>SUM(G30*H9)</f>
        <v>0</v>
      </c>
      <c r="I30" s="22">
        <f t="shared" si="2"/>
        <v>0</v>
      </c>
    </row>
    <row r="31" spans="1:9" x14ac:dyDescent="0.35">
      <c r="A31" s="3"/>
      <c r="B31" s="24"/>
      <c r="C31" s="10"/>
      <c r="D31" s="10"/>
      <c r="E31" s="10"/>
      <c r="F31" s="10"/>
      <c r="G31" s="24"/>
      <c r="H31" s="24"/>
      <c r="I31" s="22"/>
    </row>
    <row r="32" spans="1:9" x14ac:dyDescent="0.35">
      <c r="A32" s="5" t="s">
        <v>11</v>
      </c>
      <c r="B32" s="25">
        <v>0</v>
      </c>
      <c r="C32" s="9">
        <v>0</v>
      </c>
      <c r="D32" s="9">
        <v>0</v>
      </c>
      <c r="E32" s="9">
        <v>0</v>
      </c>
      <c r="F32" s="10">
        <f t="shared" si="0"/>
        <v>0</v>
      </c>
      <c r="G32" s="24">
        <f t="shared" si="1"/>
        <v>0</v>
      </c>
      <c r="H32" s="24">
        <f>SUM(G32*H9)</f>
        <v>0</v>
      </c>
      <c r="I32" s="22">
        <f t="shared" si="2"/>
        <v>0</v>
      </c>
    </row>
    <row r="33" spans="1:9" x14ac:dyDescent="0.35">
      <c r="A33" s="3"/>
      <c r="B33" s="24"/>
      <c r="C33" s="10"/>
      <c r="D33" s="10"/>
      <c r="E33" s="10"/>
      <c r="F33" s="10"/>
      <c r="G33" s="24"/>
      <c r="H33" s="24"/>
      <c r="I33" s="22"/>
    </row>
    <row r="34" spans="1:9" x14ac:dyDescent="0.35">
      <c r="A34" s="5" t="s">
        <v>11</v>
      </c>
      <c r="B34" s="25">
        <v>0</v>
      </c>
      <c r="C34" s="9">
        <v>0</v>
      </c>
      <c r="D34" s="9">
        <v>0</v>
      </c>
      <c r="E34" s="9">
        <v>0</v>
      </c>
      <c r="F34" s="10">
        <f t="shared" si="0"/>
        <v>0</v>
      </c>
      <c r="G34" s="24">
        <f t="shared" si="1"/>
        <v>0</v>
      </c>
      <c r="H34" s="24">
        <f>SUM(G34*H9)</f>
        <v>0</v>
      </c>
      <c r="I34" s="22">
        <f t="shared" si="2"/>
        <v>0</v>
      </c>
    </row>
    <row r="35" spans="1:9" x14ac:dyDescent="0.35">
      <c r="A35" s="3"/>
      <c r="B35" s="24"/>
      <c r="C35" s="10"/>
      <c r="D35" s="10"/>
      <c r="E35" s="10"/>
      <c r="F35" s="10"/>
      <c r="G35" s="24"/>
      <c r="H35" s="24"/>
      <c r="I35" s="22"/>
    </row>
    <row r="36" spans="1:9" x14ac:dyDescent="0.35">
      <c r="A36" s="5" t="s">
        <v>11</v>
      </c>
      <c r="B36" s="25">
        <v>0</v>
      </c>
      <c r="C36" s="9">
        <v>0</v>
      </c>
      <c r="D36" s="9">
        <v>0</v>
      </c>
      <c r="E36" s="9">
        <v>0</v>
      </c>
      <c r="F36" s="10">
        <f t="shared" si="0"/>
        <v>0</v>
      </c>
      <c r="G36" s="24">
        <f t="shared" si="1"/>
        <v>0</v>
      </c>
      <c r="H36" s="24">
        <f>SUM(G36*H9)</f>
        <v>0</v>
      </c>
      <c r="I36" s="22">
        <f t="shared" si="2"/>
        <v>0</v>
      </c>
    </row>
    <row r="37" spans="1:9" x14ac:dyDescent="0.35">
      <c r="A37" s="3"/>
      <c r="B37" s="24"/>
      <c r="C37" s="10"/>
      <c r="D37" s="10"/>
      <c r="E37" s="10"/>
      <c r="F37" s="10"/>
      <c r="G37" s="24"/>
      <c r="H37" s="24"/>
      <c r="I37" s="22"/>
    </row>
    <row r="38" spans="1:9" x14ac:dyDescent="0.35">
      <c r="A38" s="5" t="s">
        <v>11</v>
      </c>
      <c r="B38" s="25">
        <v>0</v>
      </c>
      <c r="C38" s="9">
        <v>0</v>
      </c>
      <c r="D38" s="9">
        <v>0</v>
      </c>
      <c r="E38" s="9">
        <v>0</v>
      </c>
      <c r="F38" s="10">
        <f t="shared" si="0"/>
        <v>0</v>
      </c>
      <c r="G38" s="24">
        <f t="shared" si="1"/>
        <v>0</v>
      </c>
      <c r="H38" s="24">
        <f>SUM(G38*H9)</f>
        <v>0</v>
      </c>
      <c r="I38" s="22">
        <f t="shared" si="2"/>
        <v>0</v>
      </c>
    </row>
    <row r="39" spans="1:9" x14ac:dyDescent="0.35">
      <c r="A39" s="3"/>
      <c r="B39" s="24"/>
      <c r="C39" s="10"/>
      <c r="D39" s="10"/>
      <c r="E39" s="10"/>
      <c r="F39" s="10"/>
      <c r="G39" s="24"/>
      <c r="H39" s="24"/>
      <c r="I39" s="22"/>
    </row>
    <row r="40" spans="1:9" x14ac:dyDescent="0.35">
      <c r="A40" s="5" t="s">
        <v>11</v>
      </c>
      <c r="B40" s="25">
        <v>0</v>
      </c>
      <c r="C40" s="9">
        <v>0</v>
      </c>
      <c r="D40" s="9">
        <v>0</v>
      </c>
      <c r="E40" s="9">
        <v>0</v>
      </c>
      <c r="F40" s="10">
        <f t="shared" si="0"/>
        <v>0</v>
      </c>
      <c r="G40" s="24">
        <f t="shared" si="1"/>
        <v>0</v>
      </c>
      <c r="H40" s="24">
        <f>SUM(G40*H9)</f>
        <v>0</v>
      </c>
      <c r="I40" s="22">
        <f t="shared" si="2"/>
        <v>0</v>
      </c>
    </row>
    <row r="41" spans="1:9" x14ac:dyDescent="0.35">
      <c r="A41" s="3"/>
      <c r="B41" s="24"/>
      <c r="C41" s="10"/>
      <c r="D41" s="10"/>
      <c r="E41" s="10"/>
      <c r="F41" s="10"/>
      <c r="G41" s="24"/>
      <c r="H41" s="24"/>
      <c r="I41" s="22"/>
    </row>
    <row r="42" spans="1:9" x14ac:dyDescent="0.35">
      <c r="A42" s="5" t="s">
        <v>11</v>
      </c>
      <c r="B42" s="25">
        <v>0</v>
      </c>
      <c r="C42" s="9">
        <v>0</v>
      </c>
      <c r="D42" s="9">
        <v>0</v>
      </c>
      <c r="E42" s="9">
        <v>0</v>
      </c>
      <c r="F42" s="10">
        <f t="shared" si="0"/>
        <v>0</v>
      </c>
      <c r="G42" s="24">
        <f t="shared" si="1"/>
        <v>0</v>
      </c>
      <c r="H42" s="24">
        <f>SUM(G42*H9)</f>
        <v>0</v>
      </c>
      <c r="I42" s="22">
        <f t="shared" si="2"/>
        <v>0</v>
      </c>
    </row>
    <row r="43" spans="1:9" x14ac:dyDescent="0.35">
      <c r="A43" s="3"/>
      <c r="B43" s="24"/>
      <c r="C43" s="10"/>
      <c r="D43" s="10"/>
      <c r="E43" s="10"/>
      <c r="F43" s="10"/>
      <c r="G43" s="24"/>
      <c r="H43" s="24"/>
      <c r="I43" s="22"/>
    </row>
    <row r="44" spans="1:9" x14ac:dyDescent="0.35">
      <c r="A44" s="5" t="s">
        <v>11</v>
      </c>
      <c r="B44" s="25">
        <v>0</v>
      </c>
      <c r="C44" s="9">
        <v>0</v>
      </c>
      <c r="D44" s="9">
        <v>0</v>
      </c>
      <c r="E44" s="9">
        <v>0</v>
      </c>
      <c r="F44" s="10">
        <f t="shared" si="0"/>
        <v>0</v>
      </c>
      <c r="G44" s="24">
        <f t="shared" si="1"/>
        <v>0</v>
      </c>
      <c r="H44" s="24">
        <f>SUM(G44*H9)</f>
        <v>0</v>
      </c>
      <c r="I44" s="22">
        <f t="shared" si="2"/>
        <v>0</v>
      </c>
    </row>
    <row r="45" spans="1:9" x14ac:dyDescent="0.35">
      <c r="B45" s="24"/>
      <c r="C45" s="10"/>
      <c r="D45" s="10"/>
      <c r="E45" s="10"/>
      <c r="F45" s="10"/>
      <c r="G45" s="24"/>
      <c r="H45" s="24"/>
      <c r="I45" s="22"/>
    </row>
    <row r="46" spans="1:9" x14ac:dyDescent="0.35">
      <c r="A46" s="5" t="s">
        <v>12</v>
      </c>
      <c r="B46" s="25">
        <v>0</v>
      </c>
      <c r="C46" s="9">
        <v>0</v>
      </c>
      <c r="D46" s="9">
        <v>0</v>
      </c>
      <c r="E46" s="9">
        <v>0</v>
      </c>
      <c r="F46" s="10">
        <f t="shared" si="0"/>
        <v>0</v>
      </c>
      <c r="G46" s="24">
        <f t="shared" si="1"/>
        <v>0</v>
      </c>
      <c r="H46" s="24">
        <f>SUM(G46*H9)</f>
        <v>0</v>
      </c>
      <c r="I46" s="22">
        <f t="shared" si="2"/>
        <v>0</v>
      </c>
    </row>
    <row r="47" spans="1:9" x14ac:dyDescent="0.35">
      <c r="A47" s="3"/>
      <c r="B47" s="24"/>
      <c r="C47" s="10"/>
      <c r="D47" s="10"/>
      <c r="E47" s="10"/>
      <c r="F47" s="10"/>
      <c r="G47" s="24"/>
      <c r="H47" s="24"/>
      <c r="I47" s="22"/>
    </row>
    <row r="48" spans="1:9" x14ac:dyDescent="0.35">
      <c r="A48" s="5" t="s">
        <v>12</v>
      </c>
      <c r="B48" s="25">
        <v>0</v>
      </c>
      <c r="C48" s="9">
        <v>0</v>
      </c>
      <c r="D48" s="9">
        <v>0</v>
      </c>
      <c r="E48" s="9">
        <v>0</v>
      </c>
      <c r="F48" s="10">
        <f t="shared" si="0"/>
        <v>0</v>
      </c>
      <c r="G48" s="24">
        <f t="shared" si="1"/>
        <v>0</v>
      </c>
      <c r="H48" s="24">
        <f>SUM(G48*H9)</f>
        <v>0</v>
      </c>
      <c r="I48" s="22">
        <f t="shared" si="2"/>
        <v>0</v>
      </c>
    </row>
    <row r="49" spans="1:9" x14ac:dyDescent="0.35">
      <c r="A49" s="3"/>
      <c r="B49" s="24"/>
      <c r="C49" s="10"/>
      <c r="D49" s="10"/>
      <c r="E49" s="10"/>
      <c r="F49" s="10"/>
      <c r="G49" s="24"/>
      <c r="H49" s="24"/>
      <c r="I49" s="22"/>
    </row>
    <row r="50" spans="1:9" x14ac:dyDescent="0.35">
      <c r="A50" s="5" t="s">
        <v>12</v>
      </c>
      <c r="B50" s="25">
        <v>0</v>
      </c>
      <c r="C50" s="9">
        <v>0</v>
      </c>
      <c r="D50" s="9">
        <v>0</v>
      </c>
      <c r="E50" s="9">
        <v>0</v>
      </c>
      <c r="F50" s="10">
        <f t="shared" si="0"/>
        <v>0</v>
      </c>
      <c r="G50" s="24">
        <f t="shared" si="1"/>
        <v>0</v>
      </c>
      <c r="H50" s="24">
        <f>SUM(G50*H9)</f>
        <v>0</v>
      </c>
      <c r="I50" s="22">
        <f t="shared" si="2"/>
        <v>0</v>
      </c>
    </row>
    <row r="51" spans="1:9" x14ac:dyDescent="0.35">
      <c r="A51" s="3"/>
      <c r="I51" s="22"/>
    </row>
    <row r="52" spans="1:9" ht="15.5" x14ac:dyDescent="0.35">
      <c r="A52" s="7" t="s">
        <v>32</v>
      </c>
      <c r="I52" s="23">
        <f>SUM(I10:I51)</f>
        <v>0</v>
      </c>
    </row>
  </sheetData>
  <mergeCells count="2">
    <mergeCell ref="B1:D1"/>
    <mergeCell ref="F3:G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FDE5F-DA68-4D61-9EC8-A4EB9200C234}">
  <dimension ref="A1:K45"/>
  <sheetViews>
    <sheetView workbookViewId="0">
      <selection activeCell="H15" sqref="H15"/>
    </sheetView>
  </sheetViews>
  <sheetFormatPr defaultRowHeight="14.5" x14ac:dyDescent="0.35"/>
  <cols>
    <col min="1" max="1" width="21.1796875" bestFit="1" customWidth="1"/>
    <col min="8" max="8" width="11.1796875" customWidth="1"/>
    <col min="10" max="10" width="12.7265625" bestFit="1" customWidth="1"/>
  </cols>
  <sheetData>
    <row r="1" spans="1:11" ht="15.5" x14ac:dyDescent="0.35">
      <c r="B1" s="32" t="s">
        <v>0</v>
      </c>
      <c r="C1" s="32"/>
      <c r="D1" s="32"/>
      <c r="E1" s="7" t="s">
        <v>72</v>
      </c>
      <c r="F1" s="7"/>
      <c r="I1" s="32" t="s">
        <v>73</v>
      </c>
      <c r="J1" s="32"/>
      <c r="K1" s="7" t="s">
        <v>86</v>
      </c>
    </row>
    <row r="2" spans="1:11" ht="15.5" x14ac:dyDescent="0.35">
      <c r="B2" s="14"/>
      <c r="C2" s="14"/>
      <c r="D2" s="14"/>
      <c r="E2" s="7"/>
      <c r="F2" s="7"/>
    </row>
    <row r="3" spans="1:11" ht="15.5" x14ac:dyDescent="0.35">
      <c r="E3" s="7" t="s">
        <v>84</v>
      </c>
      <c r="J3" s="7" t="s">
        <v>85</v>
      </c>
    </row>
    <row r="4" spans="1:11" x14ac:dyDescent="0.35">
      <c r="A4" s="16" t="s">
        <v>60</v>
      </c>
      <c r="D4" s="10" t="s">
        <v>74</v>
      </c>
      <c r="E4" s="10" t="s">
        <v>75</v>
      </c>
      <c r="F4" s="10" t="s">
        <v>76</v>
      </c>
      <c r="I4" s="10" t="s">
        <v>74</v>
      </c>
      <c r="J4" s="10" t="s">
        <v>75</v>
      </c>
      <c r="K4" s="10" t="s">
        <v>76</v>
      </c>
    </row>
    <row r="5" spans="1:11" x14ac:dyDescent="0.35">
      <c r="A5" t="s">
        <v>61</v>
      </c>
      <c r="D5" s="25">
        <v>0</v>
      </c>
      <c r="E5" s="24">
        <f>Cashflow!C5</f>
        <v>0</v>
      </c>
      <c r="F5" s="24">
        <f>SUM(D5-E5)</f>
        <v>0</v>
      </c>
      <c r="G5" s="27"/>
      <c r="H5" s="27"/>
      <c r="I5" s="24">
        <f>SUM('Mth3'!I5+'Mth4'!D5)</f>
        <v>0</v>
      </c>
      <c r="J5" s="24">
        <f>SUM('Mth3'!J5+'Mth4'!E5)</f>
        <v>0</v>
      </c>
      <c r="K5" s="24">
        <f>SUM(I5-J5)</f>
        <v>0</v>
      </c>
    </row>
    <row r="6" spans="1:11" x14ac:dyDescent="0.35">
      <c r="A6" t="s">
        <v>28</v>
      </c>
      <c r="D6" s="25">
        <v>0</v>
      </c>
      <c r="E6" s="24">
        <f>Cashflow!C6</f>
        <v>0</v>
      </c>
      <c r="F6" s="24">
        <f t="shared" ref="F6:F10" si="0">SUM(D6-E6)</f>
        <v>0</v>
      </c>
      <c r="G6" s="27"/>
      <c r="H6" s="27"/>
      <c r="I6" s="24">
        <f>SUM('Mth3'!I6+'Mth4'!D6)</f>
        <v>0</v>
      </c>
      <c r="J6" s="24">
        <f>SUM('Mth3'!J6+'Mth4'!E6)</f>
        <v>0</v>
      </c>
      <c r="K6" s="24">
        <f t="shared" ref="K6:K39" si="1">SUM(I6-J6)</f>
        <v>0</v>
      </c>
    </row>
    <row r="7" spans="1:11" x14ac:dyDescent="0.35">
      <c r="A7" t="s">
        <v>28</v>
      </c>
      <c r="D7" s="25">
        <v>0</v>
      </c>
      <c r="E7" s="24">
        <f>Cashflow!C7</f>
        <v>0</v>
      </c>
      <c r="F7" s="24">
        <f t="shared" si="0"/>
        <v>0</v>
      </c>
      <c r="G7" s="27"/>
      <c r="H7" s="27"/>
      <c r="I7" s="24">
        <f>SUM('Mth3'!I7+'Mth4'!D7)</f>
        <v>0</v>
      </c>
      <c r="J7" s="24">
        <f>SUM('Mth3'!J7+'Mth4'!E7)</f>
        <v>0</v>
      </c>
      <c r="K7" s="24">
        <f t="shared" si="1"/>
        <v>0</v>
      </c>
    </row>
    <row r="8" spans="1:11" x14ac:dyDescent="0.35">
      <c r="A8" t="s">
        <v>28</v>
      </c>
      <c r="D8" s="25">
        <v>0</v>
      </c>
      <c r="E8" s="24">
        <f>Cashflow!C8</f>
        <v>0</v>
      </c>
      <c r="F8" s="24">
        <f t="shared" si="0"/>
        <v>0</v>
      </c>
      <c r="G8" s="27"/>
      <c r="H8" s="27"/>
      <c r="I8" s="24">
        <f>SUM('Mth3'!I8+'Mth4'!D8)</f>
        <v>0</v>
      </c>
      <c r="J8" s="24">
        <f>SUM('Mth3'!J8+'Mth4'!E8)</f>
        <v>0</v>
      </c>
      <c r="K8" s="24">
        <f t="shared" si="1"/>
        <v>0</v>
      </c>
    </row>
    <row r="9" spans="1:11" x14ac:dyDescent="0.35">
      <c r="A9" t="s">
        <v>28</v>
      </c>
      <c r="D9" s="25">
        <v>0</v>
      </c>
      <c r="E9" s="24">
        <f>Cashflow!C9</f>
        <v>0</v>
      </c>
      <c r="F9" s="24">
        <f t="shared" si="0"/>
        <v>0</v>
      </c>
      <c r="G9" s="27"/>
      <c r="H9" s="27"/>
      <c r="I9" s="24">
        <f>SUM('Mth3'!I9+'Mth4'!D9)</f>
        <v>0</v>
      </c>
      <c r="J9" s="24">
        <f>SUM('Mth3'!J9+'Mth4'!E9)</f>
        <v>0</v>
      </c>
      <c r="K9" s="24">
        <f t="shared" si="1"/>
        <v>0</v>
      </c>
    </row>
    <row r="10" spans="1:11" x14ac:dyDescent="0.35">
      <c r="A10" s="3" t="s">
        <v>54</v>
      </c>
      <c r="D10" s="24">
        <f>SUM(D5:D9)</f>
        <v>0</v>
      </c>
      <c r="E10" s="24">
        <f>Cashflow!C10</f>
        <v>0</v>
      </c>
      <c r="F10" s="24">
        <f t="shared" si="0"/>
        <v>0</v>
      </c>
      <c r="G10" s="27"/>
      <c r="H10" s="27"/>
      <c r="I10" s="24">
        <f>SUM('Mth3'!I10+'Mth4'!D10)</f>
        <v>0</v>
      </c>
      <c r="J10" s="24">
        <f>SUM('Mth3'!J10+'Mth4'!E10)</f>
        <v>0</v>
      </c>
      <c r="K10" s="24">
        <f t="shared" si="1"/>
        <v>0</v>
      </c>
    </row>
    <row r="11" spans="1:11" x14ac:dyDescent="0.35">
      <c r="D11" s="24"/>
      <c r="E11" s="24"/>
      <c r="F11" s="24"/>
      <c r="G11" s="27"/>
      <c r="H11" s="27"/>
      <c r="I11" s="24"/>
      <c r="J11" s="24"/>
      <c r="K11" s="24"/>
    </row>
    <row r="12" spans="1:11" x14ac:dyDescent="0.35">
      <c r="A12" s="16" t="s">
        <v>62</v>
      </c>
      <c r="D12" s="24"/>
      <c r="E12" s="24"/>
      <c r="F12" s="24"/>
      <c r="G12" s="27"/>
      <c r="H12" s="27"/>
      <c r="I12" s="24"/>
      <c r="J12" s="24"/>
      <c r="K12" s="24"/>
    </row>
    <row r="13" spans="1:11" x14ac:dyDescent="0.35">
      <c r="A13" t="s">
        <v>63</v>
      </c>
      <c r="D13" s="25">
        <v>0</v>
      </c>
      <c r="E13" s="24">
        <f>Cashflow!D14</f>
        <v>0</v>
      </c>
      <c r="F13" s="24">
        <f>SUM(E13-D13)</f>
        <v>0</v>
      </c>
      <c r="G13" s="27"/>
      <c r="H13" s="27"/>
      <c r="I13" s="24">
        <f>SUM('Mth3'!I13+'Mth4'!D13)</f>
        <v>0</v>
      </c>
      <c r="J13" s="24">
        <f>SUM('Mth3'!J13+'Mth4'!E13)</f>
        <v>0</v>
      </c>
      <c r="K13" s="24">
        <f t="shared" si="1"/>
        <v>0</v>
      </c>
    </row>
    <row r="14" spans="1:11" x14ac:dyDescent="0.35">
      <c r="D14" s="24"/>
      <c r="E14" s="24"/>
      <c r="F14" s="24"/>
      <c r="G14" s="27"/>
      <c r="H14" s="27"/>
      <c r="I14" s="24"/>
      <c r="J14" s="24"/>
      <c r="K14" s="24"/>
    </row>
    <row r="15" spans="1:11" x14ac:dyDescent="0.35">
      <c r="A15" t="s">
        <v>18</v>
      </c>
      <c r="D15" s="25">
        <v>0</v>
      </c>
      <c r="E15" s="24">
        <f>Cashflow!D16</f>
        <v>0</v>
      </c>
      <c r="F15" s="24">
        <f t="shared" ref="F15:F43" si="2">SUM(E15-D15)</f>
        <v>0</v>
      </c>
      <c r="G15" s="27"/>
      <c r="H15" s="27"/>
      <c r="I15" s="24">
        <f>SUM('Mth3'!I15+'Mth4'!D15)</f>
        <v>0</v>
      </c>
      <c r="J15" s="24">
        <f>SUM('Mth3'!J15+'Mth4'!E15)</f>
        <v>0</v>
      </c>
      <c r="K15" s="24">
        <f t="shared" si="1"/>
        <v>0</v>
      </c>
    </row>
    <row r="16" spans="1:11" x14ac:dyDescent="0.35">
      <c r="D16" s="24"/>
      <c r="E16" s="24"/>
      <c r="F16" s="24"/>
      <c r="G16" s="27"/>
      <c r="H16" s="27"/>
      <c r="I16" s="24"/>
      <c r="J16" s="24"/>
      <c r="K16" s="24"/>
    </row>
    <row r="17" spans="1:11" x14ac:dyDescent="0.35">
      <c r="A17" t="s">
        <v>77</v>
      </c>
      <c r="D17" s="25">
        <v>0</v>
      </c>
      <c r="E17" s="24">
        <f>Cashflow!D18</f>
        <v>0</v>
      </c>
      <c r="F17" s="24">
        <f t="shared" si="2"/>
        <v>0</v>
      </c>
      <c r="G17" s="27"/>
      <c r="H17" s="27"/>
      <c r="I17" s="24">
        <f>SUM('Mth3'!I17+'Mth4'!D17)</f>
        <v>0</v>
      </c>
      <c r="J17" s="24">
        <f>SUM('Mth3'!J17+'Mth4'!E17)</f>
        <v>0</v>
      </c>
      <c r="K17" s="24">
        <f t="shared" si="1"/>
        <v>0</v>
      </c>
    </row>
    <row r="18" spans="1:11" x14ac:dyDescent="0.35">
      <c r="D18" s="24"/>
      <c r="E18" s="24"/>
      <c r="F18" s="24"/>
      <c r="G18" s="27"/>
      <c r="H18" s="27"/>
      <c r="I18" s="24"/>
      <c r="J18" s="24"/>
      <c r="K18" s="24"/>
    </row>
    <row r="19" spans="1:11" x14ac:dyDescent="0.35">
      <c r="A19" t="s">
        <v>20</v>
      </c>
      <c r="D19" s="25">
        <v>0</v>
      </c>
      <c r="E19" s="24">
        <f>Cashflow!D20</f>
        <v>0</v>
      </c>
      <c r="F19" s="24">
        <f t="shared" si="2"/>
        <v>0</v>
      </c>
      <c r="G19" s="27"/>
      <c r="H19" s="27"/>
      <c r="I19" s="24">
        <f>SUM('Mth3'!I19+'Mth4'!D19)</f>
        <v>0</v>
      </c>
      <c r="J19" s="24">
        <f>SUM('Mth3'!J19+'Mth4'!E19)</f>
        <v>0</v>
      </c>
      <c r="K19" s="24">
        <f t="shared" si="1"/>
        <v>0</v>
      </c>
    </row>
    <row r="20" spans="1:11" x14ac:dyDescent="0.35">
      <c r="D20" s="24"/>
      <c r="E20" s="24"/>
      <c r="F20" s="24"/>
      <c r="G20" s="27"/>
      <c r="H20" s="27"/>
      <c r="I20" s="24"/>
      <c r="J20" s="24"/>
      <c r="K20" s="24"/>
    </row>
    <row r="21" spans="1:11" x14ac:dyDescent="0.35">
      <c r="A21" t="s">
        <v>21</v>
      </c>
      <c r="D21" s="25">
        <v>0</v>
      </c>
      <c r="E21" s="24">
        <f>Cashflow!D22</f>
        <v>0</v>
      </c>
      <c r="F21" s="24">
        <f t="shared" si="2"/>
        <v>0</v>
      </c>
      <c r="G21" s="27"/>
      <c r="H21" s="27"/>
      <c r="I21" s="24">
        <f>SUM('Mth3'!I21+'Mth4'!D21)</f>
        <v>0</v>
      </c>
      <c r="J21" s="24">
        <f>SUM('Mth3'!J21+'Mth4'!E21)</f>
        <v>0</v>
      </c>
      <c r="K21" s="24">
        <f t="shared" si="1"/>
        <v>0</v>
      </c>
    </row>
    <row r="22" spans="1:11" x14ac:dyDescent="0.35">
      <c r="D22" s="24"/>
      <c r="E22" s="24"/>
      <c r="F22" s="24"/>
      <c r="G22" s="27"/>
      <c r="H22" s="27"/>
      <c r="I22" s="24"/>
      <c r="J22" s="24"/>
      <c r="K22" s="24"/>
    </row>
    <row r="23" spans="1:11" x14ac:dyDescent="0.35">
      <c r="A23" t="s">
        <v>22</v>
      </c>
      <c r="D23" s="25">
        <v>0</v>
      </c>
      <c r="E23" s="24">
        <f>Cashflow!D24</f>
        <v>0</v>
      </c>
      <c r="F23" s="24">
        <f t="shared" si="2"/>
        <v>0</v>
      </c>
      <c r="G23" s="27"/>
      <c r="H23" s="27"/>
      <c r="I23" s="24">
        <f>SUM('Mth3'!I23+'Mth4'!D23)</f>
        <v>0</v>
      </c>
      <c r="J23" s="24">
        <f>SUM('Mth3'!J23+'Mth4'!E23)</f>
        <v>0</v>
      </c>
      <c r="K23" s="24">
        <f t="shared" si="1"/>
        <v>0</v>
      </c>
    </row>
    <row r="24" spans="1:11" x14ac:dyDescent="0.35">
      <c r="D24" s="24"/>
      <c r="E24" s="24"/>
      <c r="F24" s="24"/>
      <c r="G24" s="27"/>
      <c r="H24" s="27"/>
      <c r="I24" s="24"/>
      <c r="J24" s="24"/>
      <c r="K24" s="24"/>
    </row>
    <row r="25" spans="1:11" x14ac:dyDescent="0.35">
      <c r="A25" t="s">
        <v>23</v>
      </c>
      <c r="D25" s="25">
        <v>0</v>
      </c>
      <c r="E25" s="24">
        <f>Cashflow!D26</f>
        <v>0</v>
      </c>
      <c r="F25" s="24">
        <f t="shared" si="2"/>
        <v>0</v>
      </c>
      <c r="G25" s="27"/>
      <c r="H25" s="27"/>
      <c r="I25" s="24">
        <f>SUM('Mth3'!I25+'Mth4'!D25)</f>
        <v>0</v>
      </c>
      <c r="J25" s="24">
        <f>SUM('Mth3'!J25+'Mth4'!E25)</f>
        <v>0</v>
      </c>
      <c r="K25" s="24">
        <f t="shared" si="1"/>
        <v>0</v>
      </c>
    </row>
    <row r="26" spans="1:11" x14ac:dyDescent="0.35">
      <c r="D26" s="24"/>
      <c r="E26" s="24"/>
      <c r="F26" s="24"/>
      <c r="G26" s="27"/>
      <c r="H26" s="27"/>
      <c r="I26" s="24"/>
      <c r="J26" s="24"/>
      <c r="K26" s="24"/>
    </row>
    <row r="27" spans="1:11" x14ac:dyDescent="0.35">
      <c r="A27" t="s">
        <v>24</v>
      </c>
      <c r="D27" s="25">
        <v>0</v>
      </c>
      <c r="E27" s="24">
        <f>Cashflow!D28</f>
        <v>0</v>
      </c>
      <c r="F27" s="24">
        <f t="shared" si="2"/>
        <v>0</v>
      </c>
      <c r="G27" s="27"/>
      <c r="H27" s="27"/>
      <c r="I27" s="24">
        <f>SUM('Mth3'!I27+'Mth4'!D27)</f>
        <v>0</v>
      </c>
      <c r="J27" s="24">
        <f>SUM('Mth3'!J27+'Mth4'!E27)</f>
        <v>0</v>
      </c>
      <c r="K27" s="24">
        <f t="shared" si="1"/>
        <v>0</v>
      </c>
    </row>
    <row r="28" spans="1:11" x14ac:dyDescent="0.35">
      <c r="D28" s="24"/>
      <c r="E28" s="24"/>
      <c r="F28" s="24"/>
      <c r="G28" s="27"/>
      <c r="H28" s="27"/>
      <c r="I28" s="24"/>
      <c r="J28" s="24"/>
      <c r="K28" s="24"/>
    </row>
    <row r="29" spans="1:11" x14ac:dyDescent="0.35">
      <c r="A29" t="s">
        <v>25</v>
      </c>
      <c r="D29" s="25">
        <v>0</v>
      </c>
      <c r="E29" s="24">
        <f>Cashflow!D30</f>
        <v>0</v>
      </c>
      <c r="F29" s="24">
        <f t="shared" si="2"/>
        <v>0</v>
      </c>
      <c r="G29" s="27"/>
      <c r="H29" s="27"/>
      <c r="I29" s="24">
        <f>SUM('Mth3'!I29+'Mth4'!D29)</f>
        <v>0</v>
      </c>
      <c r="J29" s="24">
        <f>SUM('Mth3'!J29+'Mth4'!E29)</f>
        <v>0</v>
      </c>
      <c r="K29" s="24">
        <f t="shared" si="1"/>
        <v>0</v>
      </c>
    </row>
    <row r="30" spans="1:11" x14ac:dyDescent="0.35">
      <c r="D30" s="24"/>
      <c r="E30" s="24"/>
      <c r="F30" s="24"/>
      <c r="G30" s="27"/>
      <c r="H30" s="27"/>
      <c r="I30" s="24"/>
      <c r="J30" s="24"/>
      <c r="K30" s="24"/>
    </row>
    <row r="31" spans="1:11" x14ac:dyDescent="0.35">
      <c r="A31" t="s">
        <v>26</v>
      </c>
      <c r="D31" s="25">
        <v>0</v>
      </c>
      <c r="E31" s="24">
        <f>Cashflow!D32</f>
        <v>0</v>
      </c>
      <c r="F31" s="24">
        <f t="shared" si="2"/>
        <v>0</v>
      </c>
      <c r="G31" s="27"/>
      <c r="H31" s="27"/>
      <c r="I31" s="24">
        <f>SUM('Mth3'!I31+'Mth4'!D31)</f>
        <v>0</v>
      </c>
      <c r="J31" s="24">
        <f>SUM('Mth3'!J31+'Mth4'!E31)</f>
        <v>0</v>
      </c>
      <c r="K31" s="24">
        <f t="shared" si="1"/>
        <v>0</v>
      </c>
    </row>
    <row r="32" spans="1:11" x14ac:dyDescent="0.35">
      <c r="D32" s="24"/>
      <c r="E32" s="24"/>
      <c r="F32" s="24"/>
      <c r="G32" s="27"/>
      <c r="H32" s="27"/>
      <c r="I32" s="24"/>
      <c r="J32" s="24"/>
      <c r="K32" s="24"/>
    </row>
    <row r="33" spans="1:11" x14ac:dyDescent="0.35">
      <c r="A33" t="s">
        <v>27</v>
      </c>
      <c r="D33" s="25">
        <v>0</v>
      </c>
      <c r="E33" s="24">
        <f>Cashflow!D34</f>
        <v>0</v>
      </c>
      <c r="F33" s="24">
        <f t="shared" si="2"/>
        <v>0</v>
      </c>
      <c r="G33" s="27"/>
      <c r="H33" s="27"/>
      <c r="I33" s="24">
        <f>SUM('Mth3'!I33+'Mth4'!D33)</f>
        <v>0</v>
      </c>
      <c r="J33" s="24">
        <f>SUM('Mth3'!J33+'Mth4'!E33)</f>
        <v>0</v>
      </c>
      <c r="K33" s="24">
        <f t="shared" si="1"/>
        <v>0</v>
      </c>
    </row>
    <row r="34" spans="1:11" x14ac:dyDescent="0.35">
      <c r="D34" s="24"/>
      <c r="E34" s="24"/>
      <c r="F34" s="24"/>
      <c r="G34" s="27"/>
      <c r="H34" s="27"/>
      <c r="I34" s="24"/>
      <c r="J34" s="24"/>
      <c r="K34" s="24"/>
    </row>
    <row r="35" spans="1:11" x14ac:dyDescent="0.35">
      <c r="A35" t="s">
        <v>28</v>
      </c>
      <c r="D35" s="25">
        <v>0</v>
      </c>
      <c r="E35" s="24">
        <f>Cashflow!D36</f>
        <v>0</v>
      </c>
      <c r="F35" s="24">
        <f t="shared" si="2"/>
        <v>0</v>
      </c>
      <c r="G35" s="27"/>
      <c r="H35" s="27"/>
      <c r="I35" s="24">
        <f>SUM('Mth3'!I35+'Mth4'!D35)</f>
        <v>0</v>
      </c>
      <c r="J35" s="24">
        <f>SUM('Mth3'!J35+'Mth4'!E35)</f>
        <v>0</v>
      </c>
      <c r="K35" s="24">
        <f t="shared" si="1"/>
        <v>0</v>
      </c>
    </row>
    <row r="36" spans="1:11" x14ac:dyDescent="0.35">
      <c r="D36" s="24"/>
      <c r="E36" s="24"/>
      <c r="F36" s="24"/>
      <c r="G36" s="27"/>
      <c r="H36" s="27"/>
      <c r="I36" s="24"/>
      <c r="J36" s="24"/>
      <c r="K36" s="24"/>
    </row>
    <row r="37" spans="1:11" x14ac:dyDescent="0.35">
      <c r="A37" t="s">
        <v>28</v>
      </c>
      <c r="D37" s="25">
        <v>0</v>
      </c>
      <c r="E37" s="24">
        <f>Cashflow!D38</f>
        <v>0</v>
      </c>
      <c r="F37" s="24">
        <f t="shared" si="2"/>
        <v>0</v>
      </c>
      <c r="G37" s="27"/>
      <c r="H37" s="27"/>
      <c r="I37" s="24">
        <f>SUM('Mth3'!I37+'Mth4'!D37)</f>
        <v>0</v>
      </c>
      <c r="J37" s="24">
        <f>SUM('Mth3'!J37+'Mth4'!E37)</f>
        <v>0</v>
      </c>
      <c r="K37" s="24">
        <f t="shared" si="1"/>
        <v>0</v>
      </c>
    </row>
    <row r="38" spans="1:11" x14ac:dyDescent="0.35">
      <c r="D38" s="24"/>
      <c r="E38" s="24"/>
      <c r="F38" s="24"/>
      <c r="G38" s="27"/>
      <c r="H38" s="27"/>
      <c r="I38" s="24"/>
      <c r="J38" s="24"/>
      <c r="K38" s="24"/>
    </row>
    <row r="39" spans="1:11" x14ac:dyDescent="0.35">
      <c r="A39" s="3" t="s">
        <v>78</v>
      </c>
      <c r="D39" s="24">
        <f>SUM(D13:D38)</f>
        <v>0</v>
      </c>
      <c r="E39" s="24">
        <f>Cashflow!D40</f>
        <v>0</v>
      </c>
      <c r="F39" s="24">
        <f t="shared" si="2"/>
        <v>0</v>
      </c>
      <c r="G39" s="27"/>
      <c r="H39" s="27"/>
      <c r="I39" s="24">
        <f>SUM('Mth3'!I39+'Mth4'!D39)</f>
        <v>0</v>
      </c>
      <c r="J39" s="24">
        <f>SUM('Mth3'!J39+'Mth4'!E39)</f>
        <v>0</v>
      </c>
      <c r="K39" s="24">
        <f t="shared" si="1"/>
        <v>0</v>
      </c>
    </row>
    <row r="40" spans="1:11" x14ac:dyDescent="0.35">
      <c r="D40" s="24"/>
      <c r="E40" s="24"/>
      <c r="F40" s="24"/>
      <c r="G40" s="27"/>
      <c r="H40" s="27"/>
      <c r="I40" s="24"/>
      <c r="J40" s="24"/>
      <c r="K40" s="24"/>
    </row>
    <row r="41" spans="1:11" x14ac:dyDescent="0.35">
      <c r="A41" t="s">
        <v>64</v>
      </c>
      <c r="D41" s="24">
        <f>Cashflow!B42</f>
        <v>0</v>
      </c>
      <c r="E41" s="24">
        <f>Cashflow!D42</f>
        <v>0</v>
      </c>
      <c r="F41" s="24">
        <f t="shared" si="2"/>
        <v>0</v>
      </c>
      <c r="G41" s="27"/>
      <c r="H41" s="27"/>
      <c r="I41" s="24">
        <f>Cashflow!B42</f>
        <v>0</v>
      </c>
      <c r="J41" s="24">
        <f>Cashflow!B42</f>
        <v>0</v>
      </c>
      <c r="K41" s="24">
        <f>SUM(I41-J41)</f>
        <v>0</v>
      </c>
    </row>
    <row r="42" spans="1:11" x14ac:dyDescent="0.35">
      <c r="A42" t="s">
        <v>65</v>
      </c>
      <c r="D42" s="24">
        <f>SUM(D10-D39)</f>
        <v>0</v>
      </c>
      <c r="E42" s="24">
        <f>Cashflow!D43</f>
        <v>0</v>
      </c>
      <c r="F42" s="24">
        <f t="shared" si="2"/>
        <v>0</v>
      </c>
      <c r="G42" s="27"/>
      <c r="H42" s="27"/>
      <c r="I42" s="24">
        <f>SUM(I10-I39)</f>
        <v>0</v>
      </c>
      <c r="J42" s="24">
        <f t="shared" ref="J42" si="3">SUM(J10-J39)</f>
        <v>0</v>
      </c>
      <c r="K42" s="24">
        <f t="shared" ref="K42:K43" si="4">SUM(I42-J42)</f>
        <v>0</v>
      </c>
    </row>
    <row r="43" spans="1:11" x14ac:dyDescent="0.35">
      <c r="A43" t="s">
        <v>66</v>
      </c>
      <c r="D43" s="24">
        <f>SUM(D41+D42)</f>
        <v>0</v>
      </c>
      <c r="E43" s="24">
        <f>Cashflow!D44</f>
        <v>0</v>
      </c>
      <c r="F43" s="24">
        <f t="shared" si="2"/>
        <v>0</v>
      </c>
      <c r="G43" s="27"/>
      <c r="H43" s="27"/>
      <c r="I43" s="24">
        <f>SUM(I41+I42)</f>
        <v>0</v>
      </c>
      <c r="J43" s="24">
        <f t="shared" ref="J43" si="5">SUM(J41+J42)</f>
        <v>0</v>
      </c>
      <c r="K43" s="24">
        <f t="shared" si="4"/>
        <v>0</v>
      </c>
    </row>
    <row r="44" spans="1:11" x14ac:dyDescent="0.35">
      <c r="B44" s="3" t="s">
        <v>79</v>
      </c>
      <c r="D44" t="s">
        <v>80</v>
      </c>
    </row>
    <row r="45" spans="1:11" x14ac:dyDescent="0.35">
      <c r="D45" t="s">
        <v>81</v>
      </c>
    </row>
  </sheetData>
  <mergeCells count="2">
    <mergeCell ref="B1:D1"/>
    <mergeCell ref="I1:J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8DAE8-F109-4A08-BCD3-0B480172E813}">
  <dimension ref="A1:K45"/>
  <sheetViews>
    <sheetView workbookViewId="0">
      <selection activeCell="H17" sqref="H17:H18"/>
    </sheetView>
  </sheetViews>
  <sheetFormatPr defaultRowHeight="14.5" x14ac:dyDescent="0.35"/>
  <cols>
    <col min="1" max="1" width="21.1796875" bestFit="1" customWidth="1"/>
    <col min="8" max="8" width="11.1796875" customWidth="1"/>
    <col min="10" max="10" width="12.7265625" bestFit="1" customWidth="1"/>
  </cols>
  <sheetData>
    <row r="1" spans="1:11" ht="15.5" x14ac:dyDescent="0.35">
      <c r="B1" s="32" t="s">
        <v>0</v>
      </c>
      <c r="C1" s="32"/>
      <c r="D1" s="32"/>
      <c r="E1" s="7" t="s">
        <v>72</v>
      </c>
      <c r="F1" s="7"/>
      <c r="I1" s="32" t="s">
        <v>73</v>
      </c>
      <c r="J1" s="32"/>
      <c r="K1" s="7" t="s">
        <v>88</v>
      </c>
    </row>
    <row r="2" spans="1:11" ht="15.5" x14ac:dyDescent="0.35">
      <c r="B2" s="14"/>
      <c r="C2" s="14"/>
      <c r="D2" s="14"/>
      <c r="E2" s="7"/>
      <c r="F2" s="7"/>
    </row>
    <row r="3" spans="1:11" ht="15.5" x14ac:dyDescent="0.35">
      <c r="E3" s="7" t="s">
        <v>84</v>
      </c>
      <c r="J3" s="7" t="s">
        <v>85</v>
      </c>
    </row>
    <row r="4" spans="1:11" x14ac:dyDescent="0.35">
      <c r="A4" s="16" t="s">
        <v>60</v>
      </c>
      <c r="D4" s="10" t="s">
        <v>74</v>
      </c>
      <c r="E4" s="10" t="s">
        <v>75</v>
      </c>
      <c r="F4" s="10" t="s">
        <v>76</v>
      </c>
      <c r="I4" s="10" t="s">
        <v>74</v>
      </c>
      <c r="J4" s="10" t="s">
        <v>75</v>
      </c>
      <c r="K4" s="10" t="s">
        <v>76</v>
      </c>
    </row>
    <row r="5" spans="1:11" x14ac:dyDescent="0.35">
      <c r="A5" t="s">
        <v>61</v>
      </c>
      <c r="D5" s="25">
        <v>0</v>
      </c>
      <c r="E5" s="24">
        <f>Cashflow!C5</f>
        <v>0</v>
      </c>
      <c r="F5" s="24">
        <f>SUM(D5-E5)</f>
        <v>0</v>
      </c>
      <c r="G5" s="27"/>
      <c r="H5" s="27"/>
      <c r="I5" s="24">
        <f>SUM('Mth4'!I5+'Mth5'!D5)</f>
        <v>0</v>
      </c>
      <c r="J5" s="24">
        <f>SUM('Mth4'!J5+'Mth5'!E5)</f>
        <v>0</v>
      </c>
      <c r="K5" s="24">
        <f>SUM(I5-J5)</f>
        <v>0</v>
      </c>
    </row>
    <row r="6" spans="1:11" x14ac:dyDescent="0.35">
      <c r="A6" t="s">
        <v>28</v>
      </c>
      <c r="D6" s="25">
        <v>0</v>
      </c>
      <c r="E6" s="24">
        <f>Cashflow!C6</f>
        <v>0</v>
      </c>
      <c r="F6" s="24">
        <f t="shared" ref="F6:F10" si="0">SUM(D6-E6)</f>
        <v>0</v>
      </c>
      <c r="G6" s="27"/>
      <c r="H6" s="27"/>
      <c r="I6" s="24">
        <f>SUM('Mth4'!I6+'Mth5'!D6)</f>
        <v>0</v>
      </c>
      <c r="J6" s="24">
        <f>SUM('Mth4'!J6+'Mth5'!E6)</f>
        <v>0</v>
      </c>
      <c r="K6" s="24">
        <f t="shared" ref="K6:K39" si="1">SUM(I6-J6)</f>
        <v>0</v>
      </c>
    </row>
    <row r="7" spans="1:11" x14ac:dyDescent="0.35">
      <c r="A7" t="s">
        <v>28</v>
      </c>
      <c r="D7" s="25">
        <v>0</v>
      </c>
      <c r="E7" s="24">
        <f>Cashflow!C7</f>
        <v>0</v>
      </c>
      <c r="F7" s="24">
        <f t="shared" si="0"/>
        <v>0</v>
      </c>
      <c r="G7" s="27"/>
      <c r="H7" s="27"/>
      <c r="I7" s="24">
        <f>SUM('Mth4'!I7+'Mth5'!D7)</f>
        <v>0</v>
      </c>
      <c r="J7" s="24">
        <f>SUM('Mth4'!J7+'Mth5'!E7)</f>
        <v>0</v>
      </c>
      <c r="K7" s="24">
        <f t="shared" si="1"/>
        <v>0</v>
      </c>
    </row>
    <row r="8" spans="1:11" x14ac:dyDescent="0.35">
      <c r="A8" t="s">
        <v>28</v>
      </c>
      <c r="D8" s="25">
        <v>0</v>
      </c>
      <c r="E8" s="24">
        <f>Cashflow!C8</f>
        <v>0</v>
      </c>
      <c r="F8" s="24">
        <f t="shared" si="0"/>
        <v>0</v>
      </c>
      <c r="G8" s="27"/>
      <c r="H8" s="27"/>
      <c r="I8" s="24">
        <f>SUM('Mth4'!I8+'Mth5'!D8)</f>
        <v>0</v>
      </c>
      <c r="J8" s="24">
        <f>SUM('Mth4'!J8+'Mth5'!E8)</f>
        <v>0</v>
      </c>
      <c r="K8" s="24">
        <f t="shared" si="1"/>
        <v>0</v>
      </c>
    </row>
    <row r="9" spans="1:11" x14ac:dyDescent="0.35">
      <c r="A9" t="s">
        <v>28</v>
      </c>
      <c r="D9" s="25">
        <v>0</v>
      </c>
      <c r="E9" s="24">
        <f>Cashflow!C9</f>
        <v>0</v>
      </c>
      <c r="F9" s="24">
        <f t="shared" si="0"/>
        <v>0</v>
      </c>
      <c r="G9" s="27"/>
      <c r="H9" s="27"/>
      <c r="I9" s="24">
        <f>SUM('Mth4'!I9+'Mth5'!D9)</f>
        <v>0</v>
      </c>
      <c r="J9" s="24">
        <f>SUM('Mth4'!J9+'Mth5'!E9)</f>
        <v>0</v>
      </c>
      <c r="K9" s="24">
        <f t="shared" si="1"/>
        <v>0</v>
      </c>
    </row>
    <row r="10" spans="1:11" x14ac:dyDescent="0.35">
      <c r="A10" s="3" t="s">
        <v>54</v>
      </c>
      <c r="D10" s="24">
        <f>SUM(D5:D9)</f>
        <v>0</v>
      </c>
      <c r="E10" s="24">
        <f>Cashflow!C10</f>
        <v>0</v>
      </c>
      <c r="F10" s="24">
        <f t="shared" si="0"/>
        <v>0</v>
      </c>
      <c r="G10" s="27"/>
      <c r="H10" s="27"/>
      <c r="I10" s="24">
        <f>SUM('Mth4'!I10+'Mth5'!D10)</f>
        <v>0</v>
      </c>
      <c r="J10" s="24">
        <f>SUM('Mth4'!J10+'Mth5'!E10)</f>
        <v>0</v>
      </c>
      <c r="K10" s="24">
        <f t="shared" si="1"/>
        <v>0</v>
      </c>
    </row>
    <row r="11" spans="1:11" x14ac:dyDescent="0.35">
      <c r="D11" s="24"/>
      <c r="E11" s="24"/>
      <c r="F11" s="24"/>
      <c r="G11" s="27"/>
      <c r="H11" s="27"/>
      <c r="I11" s="24"/>
      <c r="J11" s="24"/>
      <c r="K11" s="24"/>
    </row>
    <row r="12" spans="1:11" x14ac:dyDescent="0.35">
      <c r="A12" s="16" t="s">
        <v>62</v>
      </c>
      <c r="D12" s="24"/>
      <c r="E12" s="24"/>
      <c r="F12" s="24"/>
      <c r="G12" s="27"/>
      <c r="H12" s="27"/>
      <c r="I12" s="24"/>
      <c r="J12" s="24"/>
      <c r="K12" s="24"/>
    </row>
    <row r="13" spans="1:11" x14ac:dyDescent="0.35">
      <c r="A13" t="s">
        <v>63</v>
      </c>
      <c r="D13" s="25">
        <v>0</v>
      </c>
      <c r="E13" s="24">
        <f>Cashflow!D14</f>
        <v>0</v>
      </c>
      <c r="F13" s="24">
        <f>SUM(E13-D13)</f>
        <v>0</v>
      </c>
      <c r="G13" s="27"/>
      <c r="H13" s="27"/>
      <c r="I13" s="24">
        <f>SUM('Mth4'!I13+'Mth5'!D13)</f>
        <v>0</v>
      </c>
      <c r="J13" s="24">
        <f>SUM('Mth4'!J13+'Mth5'!E13)</f>
        <v>0</v>
      </c>
      <c r="K13" s="24">
        <f t="shared" si="1"/>
        <v>0</v>
      </c>
    </row>
    <row r="14" spans="1:11" x14ac:dyDescent="0.35">
      <c r="D14" s="24"/>
      <c r="E14" s="24"/>
      <c r="F14" s="24"/>
      <c r="G14" s="27"/>
      <c r="H14" s="27"/>
      <c r="I14" s="24"/>
      <c r="J14" s="24"/>
      <c r="K14" s="24"/>
    </row>
    <row r="15" spans="1:11" x14ac:dyDescent="0.35">
      <c r="A15" t="s">
        <v>18</v>
      </c>
      <c r="D15" s="25">
        <v>0</v>
      </c>
      <c r="E15" s="24">
        <f>Cashflow!D16</f>
        <v>0</v>
      </c>
      <c r="F15" s="24">
        <f t="shared" ref="F15:F43" si="2">SUM(E15-D15)</f>
        <v>0</v>
      </c>
      <c r="G15" s="27"/>
      <c r="H15" s="27"/>
      <c r="I15" s="24">
        <f>SUM('Mth4'!I15+'Mth5'!D15)</f>
        <v>0</v>
      </c>
      <c r="J15" s="24">
        <f>SUM('Mth4'!J15+'Mth5'!E15)</f>
        <v>0</v>
      </c>
      <c r="K15" s="24">
        <f t="shared" si="1"/>
        <v>0</v>
      </c>
    </row>
    <row r="16" spans="1:11" x14ac:dyDescent="0.35">
      <c r="D16" s="24"/>
      <c r="E16" s="24"/>
      <c r="F16" s="24"/>
      <c r="G16" s="27"/>
      <c r="H16" s="27"/>
      <c r="I16" s="24"/>
      <c r="J16" s="24"/>
      <c r="K16" s="24"/>
    </row>
    <row r="17" spans="1:11" x14ac:dyDescent="0.35">
      <c r="A17" t="s">
        <v>77</v>
      </c>
      <c r="D17" s="25">
        <v>0</v>
      </c>
      <c r="E17" s="24">
        <f>Cashflow!D18</f>
        <v>0</v>
      </c>
      <c r="F17" s="24">
        <f t="shared" si="2"/>
        <v>0</v>
      </c>
      <c r="G17" s="27"/>
      <c r="H17" s="27"/>
      <c r="I17" s="24">
        <f>SUM('Mth4'!I17+'Mth5'!D17)</f>
        <v>0</v>
      </c>
      <c r="J17" s="24">
        <f>SUM('Mth4'!J17+'Mth5'!E17)</f>
        <v>0</v>
      </c>
      <c r="K17" s="24">
        <f t="shared" si="1"/>
        <v>0</v>
      </c>
    </row>
    <row r="18" spans="1:11" x14ac:dyDescent="0.35">
      <c r="D18" s="24"/>
      <c r="E18" s="24"/>
      <c r="F18" s="24"/>
      <c r="G18" s="27"/>
      <c r="H18" s="27"/>
      <c r="I18" s="24"/>
      <c r="J18" s="24"/>
      <c r="K18" s="24"/>
    </row>
    <row r="19" spans="1:11" x14ac:dyDescent="0.35">
      <c r="A19" t="s">
        <v>20</v>
      </c>
      <c r="D19" s="25">
        <v>0</v>
      </c>
      <c r="E19" s="24">
        <f>Cashflow!D20</f>
        <v>0</v>
      </c>
      <c r="F19" s="24">
        <f t="shared" si="2"/>
        <v>0</v>
      </c>
      <c r="G19" s="27"/>
      <c r="H19" s="27"/>
      <c r="I19" s="24">
        <f>SUM('Mth4'!I19+'Mth5'!D19)</f>
        <v>0</v>
      </c>
      <c r="J19" s="24">
        <f>SUM('Mth4'!J19+'Mth5'!E19)</f>
        <v>0</v>
      </c>
      <c r="K19" s="24">
        <f t="shared" si="1"/>
        <v>0</v>
      </c>
    </row>
    <row r="20" spans="1:11" x14ac:dyDescent="0.35">
      <c r="D20" s="24"/>
      <c r="E20" s="24"/>
      <c r="F20" s="24"/>
      <c r="G20" s="27"/>
      <c r="H20" s="27"/>
      <c r="I20" s="24"/>
      <c r="J20" s="24"/>
      <c r="K20" s="24"/>
    </row>
    <row r="21" spans="1:11" x14ac:dyDescent="0.35">
      <c r="A21" t="s">
        <v>21</v>
      </c>
      <c r="D21" s="25">
        <v>0</v>
      </c>
      <c r="E21" s="24">
        <f>Cashflow!D22</f>
        <v>0</v>
      </c>
      <c r="F21" s="24">
        <f t="shared" si="2"/>
        <v>0</v>
      </c>
      <c r="G21" s="27"/>
      <c r="H21" s="27"/>
      <c r="I21" s="24">
        <f>SUM('Mth4'!I21+'Mth5'!D21)</f>
        <v>0</v>
      </c>
      <c r="J21" s="24">
        <f>SUM('Mth4'!J21+'Mth5'!E21)</f>
        <v>0</v>
      </c>
      <c r="K21" s="24">
        <f t="shared" si="1"/>
        <v>0</v>
      </c>
    </row>
    <row r="22" spans="1:11" x14ac:dyDescent="0.35">
      <c r="D22" s="24"/>
      <c r="E22" s="24"/>
      <c r="F22" s="24"/>
      <c r="G22" s="27"/>
      <c r="H22" s="27"/>
      <c r="I22" s="24"/>
      <c r="J22" s="24"/>
      <c r="K22" s="24"/>
    </row>
    <row r="23" spans="1:11" x14ac:dyDescent="0.35">
      <c r="A23" t="s">
        <v>22</v>
      </c>
      <c r="D23" s="25">
        <v>0</v>
      </c>
      <c r="E23" s="24">
        <f>Cashflow!D24</f>
        <v>0</v>
      </c>
      <c r="F23" s="24">
        <f t="shared" si="2"/>
        <v>0</v>
      </c>
      <c r="G23" s="27"/>
      <c r="H23" s="27"/>
      <c r="I23" s="24">
        <f>SUM('Mth4'!I23+'Mth5'!D23)</f>
        <v>0</v>
      </c>
      <c r="J23" s="24">
        <f>SUM('Mth4'!J23+'Mth5'!E23)</f>
        <v>0</v>
      </c>
      <c r="K23" s="24">
        <f t="shared" si="1"/>
        <v>0</v>
      </c>
    </row>
    <row r="24" spans="1:11" x14ac:dyDescent="0.35">
      <c r="D24" s="24"/>
      <c r="E24" s="24"/>
      <c r="F24" s="24"/>
      <c r="G24" s="27"/>
      <c r="H24" s="27"/>
      <c r="I24" s="24"/>
      <c r="J24" s="24"/>
      <c r="K24" s="24"/>
    </row>
    <row r="25" spans="1:11" x14ac:dyDescent="0.35">
      <c r="A25" t="s">
        <v>23</v>
      </c>
      <c r="D25" s="25">
        <v>0</v>
      </c>
      <c r="E25" s="24">
        <f>Cashflow!D26</f>
        <v>0</v>
      </c>
      <c r="F25" s="24">
        <f t="shared" si="2"/>
        <v>0</v>
      </c>
      <c r="G25" s="27"/>
      <c r="H25" s="27"/>
      <c r="I25" s="24">
        <f>SUM('Mth4'!I25+'Mth5'!D25)</f>
        <v>0</v>
      </c>
      <c r="J25" s="24">
        <f>SUM('Mth4'!J25+'Mth5'!E25)</f>
        <v>0</v>
      </c>
      <c r="K25" s="24">
        <f t="shared" si="1"/>
        <v>0</v>
      </c>
    </row>
    <row r="26" spans="1:11" x14ac:dyDescent="0.35">
      <c r="D26" s="24"/>
      <c r="E26" s="24"/>
      <c r="F26" s="24"/>
      <c r="G26" s="27"/>
      <c r="H26" s="27"/>
      <c r="I26" s="24"/>
      <c r="J26" s="24"/>
      <c r="K26" s="24"/>
    </row>
    <row r="27" spans="1:11" x14ac:dyDescent="0.35">
      <c r="A27" t="s">
        <v>24</v>
      </c>
      <c r="D27" s="25">
        <v>0</v>
      </c>
      <c r="E27" s="24">
        <f>Cashflow!D28</f>
        <v>0</v>
      </c>
      <c r="F27" s="24">
        <f t="shared" si="2"/>
        <v>0</v>
      </c>
      <c r="G27" s="27"/>
      <c r="H27" s="27"/>
      <c r="I27" s="24">
        <f>SUM('Mth4'!I27+'Mth5'!D27)</f>
        <v>0</v>
      </c>
      <c r="J27" s="24">
        <f>SUM('Mth4'!J27+'Mth5'!E27)</f>
        <v>0</v>
      </c>
      <c r="K27" s="24">
        <f t="shared" si="1"/>
        <v>0</v>
      </c>
    </row>
    <row r="28" spans="1:11" x14ac:dyDescent="0.35">
      <c r="D28" s="24"/>
      <c r="E28" s="24"/>
      <c r="F28" s="24"/>
      <c r="G28" s="27"/>
      <c r="H28" s="27"/>
      <c r="I28" s="24"/>
      <c r="J28" s="24"/>
      <c r="K28" s="24"/>
    </row>
    <row r="29" spans="1:11" x14ac:dyDescent="0.35">
      <c r="A29" t="s">
        <v>25</v>
      </c>
      <c r="D29" s="25">
        <v>0</v>
      </c>
      <c r="E29" s="24">
        <f>Cashflow!D30</f>
        <v>0</v>
      </c>
      <c r="F29" s="24">
        <f t="shared" si="2"/>
        <v>0</v>
      </c>
      <c r="G29" s="27"/>
      <c r="H29" s="27"/>
      <c r="I29" s="24">
        <f>SUM('Mth4'!I29+'Mth5'!D29)</f>
        <v>0</v>
      </c>
      <c r="J29" s="24">
        <f>SUM('Mth4'!J29+'Mth5'!E29)</f>
        <v>0</v>
      </c>
      <c r="K29" s="24">
        <f t="shared" si="1"/>
        <v>0</v>
      </c>
    </row>
    <row r="30" spans="1:11" x14ac:dyDescent="0.35">
      <c r="D30" s="24"/>
      <c r="E30" s="24"/>
      <c r="F30" s="24"/>
      <c r="G30" s="27"/>
      <c r="H30" s="27"/>
      <c r="I30" s="24"/>
      <c r="J30" s="24"/>
      <c r="K30" s="24"/>
    </row>
    <row r="31" spans="1:11" x14ac:dyDescent="0.35">
      <c r="A31" t="s">
        <v>26</v>
      </c>
      <c r="D31" s="25">
        <v>0</v>
      </c>
      <c r="E31" s="24">
        <f>Cashflow!D32</f>
        <v>0</v>
      </c>
      <c r="F31" s="24">
        <f t="shared" si="2"/>
        <v>0</v>
      </c>
      <c r="G31" s="27"/>
      <c r="H31" s="27"/>
      <c r="I31" s="24">
        <f>SUM('Mth4'!I31+'Mth5'!D31)</f>
        <v>0</v>
      </c>
      <c r="J31" s="24">
        <f>SUM('Mth4'!J31+'Mth5'!E31)</f>
        <v>0</v>
      </c>
      <c r="K31" s="24">
        <f t="shared" si="1"/>
        <v>0</v>
      </c>
    </row>
    <row r="32" spans="1:11" x14ac:dyDescent="0.35">
      <c r="D32" s="24"/>
      <c r="E32" s="24"/>
      <c r="F32" s="24"/>
      <c r="G32" s="27"/>
      <c r="H32" s="27"/>
      <c r="I32" s="24"/>
      <c r="J32" s="24"/>
      <c r="K32" s="24"/>
    </row>
    <row r="33" spans="1:11" x14ac:dyDescent="0.35">
      <c r="A33" t="s">
        <v>27</v>
      </c>
      <c r="D33" s="25">
        <v>0</v>
      </c>
      <c r="E33" s="24">
        <f>Cashflow!D34</f>
        <v>0</v>
      </c>
      <c r="F33" s="24">
        <f t="shared" si="2"/>
        <v>0</v>
      </c>
      <c r="G33" s="27"/>
      <c r="H33" s="27"/>
      <c r="I33" s="24">
        <f>SUM('Mth4'!I33+'Mth5'!D33)</f>
        <v>0</v>
      </c>
      <c r="J33" s="24">
        <f>SUM('Mth4'!J33+'Mth5'!E33)</f>
        <v>0</v>
      </c>
      <c r="K33" s="24">
        <f t="shared" si="1"/>
        <v>0</v>
      </c>
    </row>
    <row r="34" spans="1:11" x14ac:dyDescent="0.35">
      <c r="D34" s="24"/>
      <c r="E34" s="24"/>
      <c r="F34" s="24"/>
      <c r="G34" s="27"/>
      <c r="H34" s="27"/>
      <c r="I34" s="24"/>
      <c r="J34" s="24"/>
      <c r="K34" s="24"/>
    </row>
    <row r="35" spans="1:11" x14ac:dyDescent="0.35">
      <c r="A35" t="s">
        <v>28</v>
      </c>
      <c r="D35" s="25">
        <v>0</v>
      </c>
      <c r="E35" s="24">
        <f>Cashflow!D36</f>
        <v>0</v>
      </c>
      <c r="F35" s="24">
        <f t="shared" si="2"/>
        <v>0</v>
      </c>
      <c r="G35" s="27"/>
      <c r="H35" s="27"/>
      <c r="I35" s="24">
        <f>SUM('Mth4'!I35+'Mth5'!D35)</f>
        <v>0</v>
      </c>
      <c r="J35" s="24">
        <f>SUM('Mth4'!J35+'Mth5'!E35)</f>
        <v>0</v>
      </c>
      <c r="K35" s="24">
        <f t="shared" si="1"/>
        <v>0</v>
      </c>
    </row>
    <row r="36" spans="1:11" x14ac:dyDescent="0.35">
      <c r="D36" s="24"/>
      <c r="E36" s="24"/>
      <c r="F36" s="24"/>
      <c r="G36" s="27"/>
      <c r="H36" s="27"/>
      <c r="I36" s="24"/>
      <c r="J36" s="24"/>
      <c r="K36" s="24"/>
    </row>
    <row r="37" spans="1:11" x14ac:dyDescent="0.35">
      <c r="A37" t="s">
        <v>28</v>
      </c>
      <c r="D37" s="25">
        <v>0</v>
      </c>
      <c r="E37" s="24">
        <f>Cashflow!D38</f>
        <v>0</v>
      </c>
      <c r="F37" s="24">
        <f t="shared" si="2"/>
        <v>0</v>
      </c>
      <c r="G37" s="27"/>
      <c r="H37" s="27"/>
      <c r="I37" s="24">
        <f>SUM('Mth4'!I37+'Mth5'!D37)</f>
        <v>0</v>
      </c>
      <c r="J37" s="24">
        <f>SUM('Mth4'!J37+'Mth5'!E37)</f>
        <v>0</v>
      </c>
      <c r="K37" s="24">
        <f t="shared" si="1"/>
        <v>0</v>
      </c>
    </row>
    <row r="38" spans="1:11" x14ac:dyDescent="0.35">
      <c r="D38" s="24"/>
      <c r="E38" s="24"/>
      <c r="F38" s="24"/>
      <c r="G38" s="27"/>
      <c r="H38" s="27"/>
      <c r="I38" s="24"/>
      <c r="J38" s="24"/>
      <c r="K38" s="24"/>
    </row>
    <row r="39" spans="1:11" x14ac:dyDescent="0.35">
      <c r="A39" s="3" t="s">
        <v>78</v>
      </c>
      <c r="D39" s="24">
        <f>SUM(D13:D38)</f>
        <v>0</v>
      </c>
      <c r="E39" s="24">
        <f>Cashflow!D40</f>
        <v>0</v>
      </c>
      <c r="F39" s="24">
        <f t="shared" si="2"/>
        <v>0</v>
      </c>
      <c r="G39" s="27"/>
      <c r="H39" s="27"/>
      <c r="I39" s="24">
        <f>SUM('Mth4'!I39+'Mth5'!D39)</f>
        <v>0</v>
      </c>
      <c r="J39" s="24">
        <f>SUM('Mth4'!J39+'Mth5'!E39)</f>
        <v>0</v>
      </c>
      <c r="K39" s="24">
        <f t="shared" si="1"/>
        <v>0</v>
      </c>
    </row>
    <row r="40" spans="1:11" x14ac:dyDescent="0.35">
      <c r="D40" s="24"/>
      <c r="E40" s="24"/>
      <c r="F40" s="24"/>
      <c r="G40" s="27"/>
      <c r="H40" s="27"/>
      <c r="I40" s="24"/>
      <c r="J40" s="24"/>
      <c r="K40" s="24"/>
    </row>
    <row r="41" spans="1:11" x14ac:dyDescent="0.35">
      <c r="A41" t="s">
        <v>64</v>
      </c>
      <c r="D41" s="24">
        <f>Cashflow!B42</f>
        <v>0</v>
      </c>
      <c r="E41" s="24">
        <f>Cashflow!D42</f>
        <v>0</v>
      </c>
      <c r="F41" s="24">
        <f t="shared" si="2"/>
        <v>0</v>
      </c>
      <c r="G41" s="27"/>
      <c r="H41" s="27"/>
      <c r="I41" s="24">
        <f>Cashflow!B42</f>
        <v>0</v>
      </c>
      <c r="J41" s="24">
        <f>Cashflow!B42</f>
        <v>0</v>
      </c>
      <c r="K41" s="24">
        <f>SUM(I41-J41)</f>
        <v>0</v>
      </c>
    </row>
    <row r="42" spans="1:11" x14ac:dyDescent="0.35">
      <c r="A42" t="s">
        <v>65</v>
      </c>
      <c r="D42" s="24">
        <f>SUM(D10-D39)</f>
        <v>0</v>
      </c>
      <c r="E42" s="24">
        <f>Cashflow!D43</f>
        <v>0</v>
      </c>
      <c r="F42" s="24">
        <f t="shared" si="2"/>
        <v>0</v>
      </c>
      <c r="G42" s="27"/>
      <c r="H42" s="27"/>
      <c r="I42" s="24">
        <f>SUM(I10-I39)</f>
        <v>0</v>
      </c>
      <c r="J42" s="24">
        <f t="shared" ref="J42" si="3">SUM(J10-J39)</f>
        <v>0</v>
      </c>
      <c r="K42" s="24">
        <f t="shared" ref="K42:K43" si="4">SUM(I42-J42)</f>
        <v>0</v>
      </c>
    </row>
    <row r="43" spans="1:11" x14ac:dyDescent="0.35">
      <c r="A43" t="s">
        <v>66</v>
      </c>
      <c r="D43" s="24">
        <f>SUM(D41+D42)</f>
        <v>0</v>
      </c>
      <c r="E43" s="24">
        <f>Cashflow!D44</f>
        <v>0</v>
      </c>
      <c r="F43" s="24">
        <f t="shared" si="2"/>
        <v>0</v>
      </c>
      <c r="G43" s="27"/>
      <c r="H43" s="27"/>
      <c r="I43" s="24">
        <f>SUM(I41+I42)</f>
        <v>0</v>
      </c>
      <c r="J43" s="24">
        <f t="shared" ref="J43" si="5">SUM(J41+J42)</f>
        <v>0</v>
      </c>
      <c r="K43" s="24">
        <f t="shared" si="4"/>
        <v>0</v>
      </c>
    </row>
    <row r="44" spans="1:11" x14ac:dyDescent="0.35">
      <c r="B44" s="3" t="s">
        <v>79</v>
      </c>
      <c r="D44" t="s">
        <v>80</v>
      </c>
    </row>
    <row r="45" spans="1:11" x14ac:dyDescent="0.35">
      <c r="D45" t="s">
        <v>81</v>
      </c>
    </row>
  </sheetData>
  <mergeCells count="2">
    <mergeCell ref="B1:D1"/>
    <mergeCell ref="I1:J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E7DFC-2B0E-42FD-BD68-11D60E4F5A85}">
  <dimension ref="A1:K45"/>
  <sheetViews>
    <sheetView workbookViewId="0">
      <selection activeCell="H32" sqref="H32"/>
    </sheetView>
  </sheetViews>
  <sheetFormatPr defaultRowHeight="14.5" x14ac:dyDescent="0.35"/>
  <cols>
    <col min="1" max="1" width="21.1796875" bestFit="1" customWidth="1"/>
    <col min="8" max="8" width="11.1796875" customWidth="1"/>
    <col min="10" max="10" width="12.7265625" bestFit="1" customWidth="1"/>
  </cols>
  <sheetData>
    <row r="1" spans="1:11" ht="15.5" x14ac:dyDescent="0.35">
      <c r="B1" s="32" t="s">
        <v>0</v>
      </c>
      <c r="C1" s="32"/>
      <c r="D1" s="32"/>
      <c r="E1" s="7" t="s">
        <v>72</v>
      </c>
      <c r="F1" s="7"/>
      <c r="I1" s="32" t="s">
        <v>73</v>
      </c>
      <c r="J1" s="32"/>
      <c r="K1" s="7" t="s">
        <v>89</v>
      </c>
    </row>
    <row r="2" spans="1:11" ht="15.5" x14ac:dyDescent="0.35">
      <c r="B2" s="14"/>
      <c r="C2" s="14"/>
      <c r="D2" s="14"/>
      <c r="E2" s="7"/>
      <c r="F2" s="7"/>
    </row>
    <row r="3" spans="1:11" ht="15.5" x14ac:dyDescent="0.35">
      <c r="E3" s="7" t="s">
        <v>84</v>
      </c>
      <c r="J3" s="7" t="s">
        <v>85</v>
      </c>
    </row>
    <row r="4" spans="1:11" x14ac:dyDescent="0.35">
      <c r="A4" s="16" t="s">
        <v>60</v>
      </c>
      <c r="D4" s="10" t="s">
        <v>74</v>
      </c>
      <c r="E4" s="10" t="s">
        <v>75</v>
      </c>
      <c r="F4" s="10" t="s">
        <v>76</v>
      </c>
      <c r="I4" s="10" t="s">
        <v>74</v>
      </c>
      <c r="J4" s="10" t="s">
        <v>75</v>
      </c>
      <c r="K4" s="10" t="s">
        <v>76</v>
      </c>
    </row>
    <row r="5" spans="1:11" x14ac:dyDescent="0.35">
      <c r="A5" t="s">
        <v>61</v>
      </c>
      <c r="D5" s="25">
        <v>0</v>
      </c>
      <c r="E5" s="24">
        <f>Cashflow!C5</f>
        <v>0</v>
      </c>
      <c r="F5" s="24">
        <f>SUM(D5-E5)</f>
        <v>0</v>
      </c>
      <c r="G5" s="27"/>
      <c r="H5" s="27"/>
      <c r="I5" s="24">
        <f>SUM('Mth5'!I5+'Mth6'!D5)</f>
        <v>0</v>
      </c>
      <c r="J5" s="24">
        <f>SUM('Mth5'!J5+'Mth6'!E5)</f>
        <v>0</v>
      </c>
      <c r="K5" s="24">
        <f>SUM(I5-J5)</f>
        <v>0</v>
      </c>
    </row>
    <row r="6" spans="1:11" x14ac:dyDescent="0.35">
      <c r="A6" t="s">
        <v>28</v>
      </c>
      <c r="D6" s="25">
        <v>0</v>
      </c>
      <c r="E6" s="24">
        <f>Cashflow!C6</f>
        <v>0</v>
      </c>
      <c r="F6" s="24">
        <f t="shared" ref="F6:F10" si="0">SUM(D6-E6)</f>
        <v>0</v>
      </c>
      <c r="G6" s="27"/>
      <c r="H6" s="27"/>
      <c r="I6" s="24">
        <f>SUM('Mth5'!I6+'Mth6'!D6)</f>
        <v>0</v>
      </c>
      <c r="J6" s="24">
        <f>SUM('Mth5'!J6+'Mth6'!E6)</f>
        <v>0</v>
      </c>
      <c r="K6" s="24">
        <f t="shared" ref="K6:K39" si="1">SUM(I6-J6)</f>
        <v>0</v>
      </c>
    </row>
    <row r="7" spans="1:11" x14ac:dyDescent="0.35">
      <c r="A7" t="s">
        <v>28</v>
      </c>
      <c r="D7" s="25">
        <v>0</v>
      </c>
      <c r="E7" s="24">
        <f>Cashflow!C7</f>
        <v>0</v>
      </c>
      <c r="F7" s="24">
        <f t="shared" si="0"/>
        <v>0</v>
      </c>
      <c r="G7" s="27"/>
      <c r="H7" s="27"/>
      <c r="I7" s="24">
        <f>SUM('Mth5'!I7+'Mth6'!D7)</f>
        <v>0</v>
      </c>
      <c r="J7" s="24">
        <f>SUM('Mth5'!J7+'Mth6'!E7)</f>
        <v>0</v>
      </c>
      <c r="K7" s="24">
        <f t="shared" si="1"/>
        <v>0</v>
      </c>
    </row>
    <row r="8" spans="1:11" x14ac:dyDescent="0.35">
      <c r="A8" t="s">
        <v>28</v>
      </c>
      <c r="D8" s="25">
        <v>0</v>
      </c>
      <c r="E8" s="24">
        <f>Cashflow!C8</f>
        <v>0</v>
      </c>
      <c r="F8" s="24">
        <f t="shared" si="0"/>
        <v>0</v>
      </c>
      <c r="G8" s="27"/>
      <c r="H8" s="27"/>
      <c r="I8" s="24">
        <f>SUM('Mth5'!I8+'Mth6'!D8)</f>
        <v>0</v>
      </c>
      <c r="J8" s="24">
        <f>SUM('Mth5'!J8+'Mth6'!E8)</f>
        <v>0</v>
      </c>
      <c r="K8" s="24">
        <f t="shared" si="1"/>
        <v>0</v>
      </c>
    </row>
    <row r="9" spans="1:11" x14ac:dyDescent="0.35">
      <c r="A9" t="s">
        <v>28</v>
      </c>
      <c r="D9" s="25">
        <v>0</v>
      </c>
      <c r="E9" s="24">
        <f>Cashflow!C9</f>
        <v>0</v>
      </c>
      <c r="F9" s="24">
        <f t="shared" si="0"/>
        <v>0</v>
      </c>
      <c r="G9" s="27"/>
      <c r="H9" s="27"/>
      <c r="I9" s="24">
        <f>SUM('Mth5'!I9+'Mth6'!D9)</f>
        <v>0</v>
      </c>
      <c r="J9" s="24">
        <f>SUM('Mth5'!J9+'Mth6'!E9)</f>
        <v>0</v>
      </c>
      <c r="K9" s="24">
        <f t="shared" si="1"/>
        <v>0</v>
      </c>
    </row>
    <row r="10" spans="1:11" x14ac:dyDescent="0.35">
      <c r="A10" s="3" t="s">
        <v>54</v>
      </c>
      <c r="D10" s="24">
        <f>SUM(D5:D9)</f>
        <v>0</v>
      </c>
      <c r="E10" s="24">
        <f>Cashflow!C10</f>
        <v>0</v>
      </c>
      <c r="F10" s="24">
        <f t="shared" si="0"/>
        <v>0</v>
      </c>
      <c r="G10" s="27"/>
      <c r="H10" s="27"/>
      <c r="I10" s="24">
        <f>SUM('Mth5'!I10+'Mth6'!D10)</f>
        <v>0</v>
      </c>
      <c r="J10" s="24">
        <f>SUM('Mth5'!J10+'Mth6'!E10)</f>
        <v>0</v>
      </c>
      <c r="K10" s="24">
        <f t="shared" si="1"/>
        <v>0</v>
      </c>
    </row>
    <row r="11" spans="1:11" x14ac:dyDescent="0.35">
      <c r="D11" s="24"/>
      <c r="E11" s="24"/>
      <c r="F11" s="24"/>
      <c r="G11" s="27"/>
      <c r="H11" s="27"/>
      <c r="I11" s="24"/>
      <c r="J11" s="24"/>
      <c r="K11" s="24"/>
    </row>
    <row r="12" spans="1:11" x14ac:dyDescent="0.35">
      <c r="A12" s="16" t="s">
        <v>62</v>
      </c>
      <c r="D12" s="24"/>
      <c r="E12" s="24"/>
      <c r="F12" s="24"/>
      <c r="G12" s="27"/>
      <c r="H12" s="27"/>
      <c r="I12" s="24"/>
      <c r="J12" s="24"/>
      <c r="K12" s="24"/>
    </row>
    <row r="13" spans="1:11" x14ac:dyDescent="0.35">
      <c r="A13" t="s">
        <v>63</v>
      </c>
      <c r="D13" s="25">
        <v>0</v>
      </c>
      <c r="E13" s="24">
        <f>Cashflow!D14</f>
        <v>0</v>
      </c>
      <c r="F13" s="24">
        <f>SUM(E13-D13)</f>
        <v>0</v>
      </c>
      <c r="G13" s="27"/>
      <c r="H13" s="27"/>
      <c r="I13" s="24">
        <f>SUM('Mth5'!I13+'Mth6'!D13)</f>
        <v>0</v>
      </c>
      <c r="J13" s="24">
        <f>SUM('Mth5'!J13+'Mth6'!E13)</f>
        <v>0</v>
      </c>
      <c r="K13" s="24">
        <f t="shared" si="1"/>
        <v>0</v>
      </c>
    </row>
    <row r="14" spans="1:11" x14ac:dyDescent="0.35">
      <c r="D14" s="24"/>
      <c r="E14" s="24"/>
      <c r="F14" s="24"/>
      <c r="G14" s="27"/>
      <c r="H14" s="27"/>
      <c r="I14" s="24"/>
      <c r="J14" s="24"/>
      <c r="K14" s="24"/>
    </row>
    <row r="15" spans="1:11" x14ac:dyDescent="0.35">
      <c r="A15" t="s">
        <v>18</v>
      </c>
      <c r="D15" s="25">
        <v>0</v>
      </c>
      <c r="E15" s="24">
        <f>Cashflow!D16</f>
        <v>0</v>
      </c>
      <c r="F15" s="24">
        <f t="shared" ref="F15:F43" si="2">SUM(E15-D15)</f>
        <v>0</v>
      </c>
      <c r="G15" s="27"/>
      <c r="H15" s="27"/>
      <c r="I15" s="24">
        <f>SUM('Mth5'!I15+'Mth6'!D15)</f>
        <v>0</v>
      </c>
      <c r="J15" s="24">
        <f>SUM('Mth5'!J15+'Mth6'!E15)</f>
        <v>0</v>
      </c>
      <c r="K15" s="24">
        <f t="shared" si="1"/>
        <v>0</v>
      </c>
    </row>
    <row r="16" spans="1:11" x14ac:dyDescent="0.35">
      <c r="D16" s="24"/>
      <c r="E16" s="24"/>
      <c r="F16" s="24"/>
      <c r="G16" s="27"/>
      <c r="H16" s="27"/>
      <c r="I16" s="24"/>
      <c r="J16" s="24"/>
      <c r="K16" s="24"/>
    </row>
    <row r="17" spans="1:11" x14ac:dyDescent="0.35">
      <c r="A17" t="s">
        <v>77</v>
      </c>
      <c r="D17" s="25">
        <v>0</v>
      </c>
      <c r="E17" s="24">
        <f>Cashflow!D18</f>
        <v>0</v>
      </c>
      <c r="F17" s="24">
        <f t="shared" si="2"/>
        <v>0</v>
      </c>
      <c r="G17" s="27"/>
      <c r="H17" s="27"/>
      <c r="I17" s="24">
        <f>SUM('Mth5'!I17+'Mth6'!D17)</f>
        <v>0</v>
      </c>
      <c r="J17" s="24">
        <f>SUM('Mth5'!J17+'Mth6'!E17)</f>
        <v>0</v>
      </c>
      <c r="K17" s="24">
        <f t="shared" si="1"/>
        <v>0</v>
      </c>
    </row>
    <row r="18" spans="1:11" x14ac:dyDescent="0.35">
      <c r="D18" s="24"/>
      <c r="E18" s="24"/>
      <c r="F18" s="24"/>
      <c r="G18" s="27"/>
      <c r="H18" s="27"/>
      <c r="I18" s="24"/>
      <c r="J18" s="24"/>
      <c r="K18" s="24"/>
    </row>
    <row r="19" spans="1:11" x14ac:dyDescent="0.35">
      <c r="A19" t="s">
        <v>20</v>
      </c>
      <c r="D19" s="25">
        <v>0</v>
      </c>
      <c r="E19" s="24">
        <f>Cashflow!D20</f>
        <v>0</v>
      </c>
      <c r="F19" s="24">
        <f t="shared" si="2"/>
        <v>0</v>
      </c>
      <c r="G19" s="27"/>
      <c r="H19" s="27"/>
      <c r="I19" s="24">
        <f>SUM('Mth5'!I19+'Mth6'!D19)</f>
        <v>0</v>
      </c>
      <c r="J19" s="24">
        <f>SUM('Mth5'!J19+'Mth6'!E19)</f>
        <v>0</v>
      </c>
      <c r="K19" s="24">
        <f t="shared" si="1"/>
        <v>0</v>
      </c>
    </row>
    <row r="20" spans="1:11" x14ac:dyDescent="0.35">
      <c r="D20" s="24"/>
      <c r="E20" s="24"/>
      <c r="F20" s="24"/>
      <c r="G20" s="27"/>
      <c r="H20" s="27"/>
      <c r="I20" s="24"/>
      <c r="J20" s="24"/>
      <c r="K20" s="24"/>
    </row>
    <row r="21" spans="1:11" x14ac:dyDescent="0.35">
      <c r="A21" t="s">
        <v>21</v>
      </c>
      <c r="D21" s="25">
        <v>0</v>
      </c>
      <c r="E21" s="24">
        <f>Cashflow!D22</f>
        <v>0</v>
      </c>
      <c r="F21" s="24">
        <f t="shared" si="2"/>
        <v>0</v>
      </c>
      <c r="G21" s="27"/>
      <c r="H21" s="27"/>
      <c r="I21" s="24">
        <f>SUM('Mth5'!I21+'Mth6'!D21)</f>
        <v>0</v>
      </c>
      <c r="J21" s="24">
        <f>SUM('Mth5'!J21+'Mth6'!E21)</f>
        <v>0</v>
      </c>
      <c r="K21" s="24">
        <f t="shared" si="1"/>
        <v>0</v>
      </c>
    </row>
    <row r="22" spans="1:11" x14ac:dyDescent="0.35">
      <c r="D22" s="24"/>
      <c r="E22" s="24"/>
      <c r="F22" s="24"/>
      <c r="G22" s="27"/>
      <c r="H22" s="27"/>
      <c r="I22" s="24"/>
      <c r="J22" s="24"/>
      <c r="K22" s="24"/>
    </row>
    <row r="23" spans="1:11" x14ac:dyDescent="0.35">
      <c r="A23" t="s">
        <v>22</v>
      </c>
      <c r="D23" s="25">
        <v>0</v>
      </c>
      <c r="E23" s="24">
        <f>Cashflow!D24</f>
        <v>0</v>
      </c>
      <c r="F23" s="24">
        <f t="shared" si="2"/>
        <v>0</v>
      </c>
      <c r="G23" s="27"/>
      <c r="H23" s="27"/>
      <c r="I23" s="24">
        <f>SUM('Mth5'!I23+'Mth6'!D23)</f>
        <v>0</v>
      </c>
      <c r="J23" s="24">
        <f>SUM('Mth5'!J23+'Mth6'!E23)</f>
        <v>0</v>
      </c>
      <c r="K23" s="24">
        <f t="shared" si="1"/>
        <v>0</v>
      </c>
    </row>
    <row r="24" spans="1:11" x14ac:dyDescent="0.35">
      <c r="D24" s="24"/>
      <c r="E24" s="24"/>
      <c r="F24" s="24"/>
      <c r="G24" s="27"/>
      <c r="H24" s="27"/>
      <c r="I24" s="24"/>
      <c r="J24" s="24"/>
      <c r="K24" s="24"/>
    </row>
    <row r="25" spans="1:11" x14ac:dyDescent="0.35">
      <c r="A25" t="s">
        <v>23</v>
      </c>
      <c r="D25" s="25">
        <v>0</v>
      </c>
      <c r="E25" s="24">
        <f>Cashflow!D26</f>
        <v>0</v>
      </c>
      <c r="F25" s="24">
        <f t="shared" si="2"/>
        <v>0</v>
      </c>
      <c r="G25" s="27"/>
      <c r="H25" s="27"/>
      <c r="I25" s="24">
        <f>SUM('Mth5'!I25+'Mth6'!D25)</f>
        <v>0</v>
      </c>
      <c r="J25" s="24">
        <f>SUM('Mth5'!J25+'Mth6'!E25)</f>
        <v>0</v>
      </c>
      <c r="K25" s="24">
        <f t="shared" si="1"/>
        <v>0</v>
      </c>
    </row>
    <row r="26" spans="1:11" x14ac:dyDescent="0.35">
      <c r="D26" s="24"/>
      <c r="E26" s="24"/>
      <c r="F26" s="24"/>
      <c r="G26" s="27"/>
      <c r="H26" s="27"/>
      <c r="I26" s="24"/>
      <c r="J26" s="24"/>
      <c r="K26" s="24"/>
    </row>
    <row r="27" spans="1:11" x14ac:dyDescent="0.35">
      <c r="A27" t="s">
        <v>24</v>
      </c>
      <c r="D27" s="25">
        <v>0</v>
      </c>
      <c r="E27" s="24">
        <f>Cashflow!D28</f>
        <v>0</v>
      </c>
      <c r="F27" s="24">
        <f t="shared" si="2"/>
        <v>0</v>
      </c>
      <c r="G27" s="27"/>
      <c r="H27" s="27"/>
      <c r="I27" s="24">
        <f>SUM('Mth5'!I27+'Mth6'!D27)</f>
        <v>0</v>
      </c>
      <c r="J27" s="24">
        <f>SUM('Mth5'!J27+'Mth6'!E27)</f>
        <v>0</v>
      </c>
      <c r="K27" s="24">
        <f t="shared" si="1"/>
        <v>0</v>
      </c>
    </row>
    <row r="28" spans="1:11" x14ac:dyDescent="0.35">
      <c r="D28" s="24"/>
      <c r="E28" s="24"/>
      <c r="F28" s="24"/>
      <c r="G28" s="27"/>
      <c r="H28" s="27"/>
      <c r="I28" s="24"/>
      <c r="J28" s="24"/>
      <c r="K28" s="24"/>
    </row>
    <row r="29" spans="1:11" x14ac:dyDescent="0.35">
      <c r="A29" t="s">
        <v>25</v>
      </c>
      <c r="D29" s="25">
        <v>0</v>
      </c>
      <c r="E29" s="24">
        <f>Cashflow!D30</f>
        <v>0</v>
      </c>
      <c r="F29" s="24">
        <f t="shared" si="2"/>
        <v>0</v>
      </c>
      <c r="G29" s="27"/>
      <c r="H29" s="27"/>
      <c r="I29" s="24">
        <f>SUM('Mth5'!I29+'Mth6'!D29)</f>
        <v>0</v>
      </c>
      <c r="J29" s="24">
        <f>SUM('Mth5'!J29+'Mth6'!E29)</f>
        <v>0</v>
      </c>
      <c r="K29" s="24">
        <f t="shared" si="1"/>
        <v>0</v>
      </c>
    </row>
    <row r="30" spans="1:11" x14ac:dyDescent="0.35">
      <c r="D30" s="24"/>
      <c r="E30" s="24"/>
      <c r="F30" s="24"/>
      <c r="G30" s="27"/>
      <c r="H30" s="27"/>
      <c r="I30" s="24"/>
      <c r="J30" s="24"/>
      <c r="K30" s="24"/>
    </row>
    <row r="31" spans="1:11" x14ac:dyDescent="0.35">
      <c r="A31" t="s">
        <v>26</v>
      </c>
      <c r="D31" s="25">
        <v>0</v>
      </c>
      <c r="E31" s="24">
        <f>Cashflow!D32</f>
        <v>0</v>
      </c>
      <c r="F31" s="24">
        <f t="shared" si="2"/>
        <v>0</v>
      </c>
      <c r="G31" s="27"/>
      <c r="H31" s="27"/>
      <c r="I31" s="24">
        <f>SUM('Mth5'!I31+'Mth6'!D31)</f>
        <v>0</v>
      </c>
      <c r="J31" s="24">
        <f>SUM('Mth5'!J31+'Mth6'!E31)</f>
        <v>0</v>
      </c>
      <c r="K31" s="24">
        <f t="shared" si="1"/>
        <v>0</v>
      </c>
    </row>
    <row r="32" spans="1:11" x14ac:dyDescent="0.35">
      <c r="D32" s="24"/>
      <c r="E32" s="24"/>
      <c r="F32" s="24"/>
      <c r="G32" s="27"/>
      <c r="H32" s="27"/>
      <c r="I32" s="24"/>
      <c r="J32" s="24"/>
      <c r="K32" s="24"/>
    </row>
    <row r="33" spans="1:11" x14ac:dyDescent="0.35">
      <c r="A33" t="s">
        <v>27</v>
      </c>
      <c r="D33" s="25">
        <v>0</v>
      </c>
      <c r="E33" s="24">
        <f>Cashflow!D34</f>
        <v>0</v>
      </c>
      <c r="F33" s="24">
        <f t="shared" si="2"/>
        <v>0</v>
      </c>
      <c r="G33" s="27"/>
      <c r="H33" s="27"/>
      <c r="I33" s="24">
        <f>SUM('Mth5'!I33+'Mth6'!D33)</f>
        <v>0</v>
      </c>
      <c r="J33" s="24">
        <f>SUM('Mth5'!J33+'Mth6'!E33)</f>
        <v>0</v>
      </c>
      <c r="K33" s="24">
        <f t="shared" si="1"/>
        <v>0</v>
      </c>
    </row>
    <row r="34" spans="1:11" x14ac:dyDescent="0.35">
      <c r="D34" s="24"/>
      <c r="E34" s="24"/>
      <c r="F34" s="24"/>
      <c r="G34" s="27"/>
      <c r="H34" s="27"/>
      <c r="I34" s="24"/>
      <c r="J34" s="24"/>
      <c r="K34" s="24"/>
    </row>
    <row r="35" spans="1:11" x14ac:dyDescent="0.35">
      <c r="A35" t="s">
        <v>28</v>
      </c>
      <c r="D35" s="25">
        <v>0</v>
      </c>
      <c r="E35" s="24">
        <f>Cashflow!D36</f>
        <v>0</v>
      </c>
      <c r="F35" s="24">
        <f t="shared" si="2"/>
        <v>0</v>
      </c>
      <c r="G35" s="27"/>
      <c r="H35" s="27"/>
      <c r="I35" s="24">
        <f>SUM('Mth5'!I35+'Mth6'!D35)</f>
        <v>0</v>
      </c>
      <c r="J35" s="24">
        <f>SUM('Mth5'!J35+'Mth6'!E35)</f>
        <v>0</v>
      </c>
      <c r="K35" s="24">
        <f t="shared" si="1"/>
        <v>0</v>
      </c>
    </row>
    <row r="36" spans="1:11" x14ac:dyDescent="0.35">
      <c r="D36" s="24"/>
      <c r="E36" s="24"/>
      <c r="F36" s="24"/>
      <c r="G36" s="27"/>
      <c r="H36" s="27"/>
      <c r="I36" s="24"/>
      <c r="J36" s="24"/>
      <c r="K36" s="24"/>
    </row>
    <row r="37" spans="1:11" x14ac:dyDescent="0.35">
      <c r="A37" t="s">
        <v>28</v>
      </c>
      <c r="D37" s="25">
        <v>0</v>
      </c>
      <c r="E37" s="24">
        <f>Cashflow!D38</f>
        <v>0</v>
      </c>
      <c r="F37" s="24">
        <f t="shared" si="2"/>
        <v>0</v>
      </c>
      <c r="G37" s="27"/>
      <c r="H37" s="27"/>
      <c r="I37" s="24">
        <f>SUM('Mth5'!I37+'Mth6'!D37)</f>
        <v>0</v>
      </c>
      <c r="J37" s="24">
        <f>SUM('Mth5'!J37+'Mth6'!E37)</f>
        <v>0</v>
      </c>
      <c r="K37" s="24">
        <f t="shared" si="1"/>
        <v>0</v>
      </c>
    </row>
    <row r="38" spans="1:11" x14ac:dyDescent="0.35">
      <c r="D38" s="24"/>
      <c r="E38" s="24"/>
      <c r="F38" s="24"/>
      <c r="G38" s="27"/>
      <c r="H38" s="27"/>
      <c r="I38" s="24"/>
      <c r="J38" s="24"/>
      <c r="K38" s="24"/>
    </row>
    <row r="39" spans="1:11" x14ac:dyDescent="0.35">
      <c r="A39" s="3" t="s">
        <v>78</v>
      </c>
      <c r="D39" s="24">
        <f>SUM(D13:D38)</f>
        <v>0</v>
      </c>
      <c r="E39" s="24">
        <f>Cashflow!D40</f>
        <v>0</v>
      </c>
      <c r="F39" s="24">
        <f t="shared" si="2"/>
        <v>0</v>
      </c>
      <c r="G39" s="27"/>
      <c r="H39" s="27"/>
      <c r="I39" s="24">
        <f>SUM('Mth5'!I39+'Mth6'!D39)</f>
        <v>0</v>
      </c>
      <c r="J39" s="24">
        <f>SUM('Mth5'!J39+'Mth6'!E39)</f>
        <v>0</v>
      </c>
      <c r="K39" s="24">
        <f t="shared" si="1"/>
        <v>0</v>
      </c>
    </row>
    <row r="40" spans="1:11" x14ac:dyDescent="0.35">
      <c r="D40" s="24"/>
      <c r="E40" s="24"/>
      <c r="F40" s="24"/>
      <c r="G40" s="27"/>
      <c r="H40" s="27"/>
      <c r="I40" s="24"/>
      <c r="J40" s="24"/>
      <c r="K40" s="24"/>
    </row>
    <row r="41" spans="1:11" x14ac:dyDescent="0.35">
      <c r="A41" t="s">
        <v>64</v>
      </c>
      <c r="D41" s="24">
        <f>Cashflow!B42</f>
        <v>0</v>
      </c>
      <c r="E41" s="24">
        <f>Cashflow!D42</f>
        <v>0</v>
      </c>
      <c r="F41" s="24">
        <f t="shared" si="2"/>
        <v>0</v>
      </c>
      <c r="G41" s="27"/>
      <c r="H41" s="27"/>
      <c r="I41" s="24">
        <f>Cashflow!B42</f>
        <v>0</v>
      </c>
      <c r="J41" s="24">
        <f>Cashflow!B42</f>
        <v>0</v>
      </c>
      <c r="K41" s="24">
        <f>SUM(I41-J41)</f>
        <v>0</v>
      </c>
    </row>
    <row r="42" spans="1:11" x14ac:dyDescent="0.35">
      <c r="A42" t="s">
        <v>65</v>
      </c>
      <c r="D42" s="24">
        <f>SUM(D10-D39)</f>
        <v>0</v>
      </c>
      <c r="E42" s="24">
        <f>Cashflow!D43</f>
        <v>0</v>
      </c>
      <c r="F42" s="24">
        <f t="shared" si="2"/>
        <v>0</v>
      </c>
      <c r="G42" s="27"/>
      <c r="H42" s="27"/>
      <c r="I42" s="24">
        <f>SUM(I10-I39)</f>
        <v>0</v>
      </c>
      <c r="J42" s="24">
        <f t="shared" ref="J42" si="3">SUM(J10-J39)</f>
        <v>0</v>
      </c>
      <c r="K42" s="24">
        <f t="shared" ref="K42:K43" si="4">SUM(I42-J42)</f>
        <v>0</v>
      </c>
    </row>
    <row r="43" spans="1:11" x14ac:dyDescent="0.35">
      <c r="A43" t="s">
        <v>66</v>
      </c>
      <c r="D43" s="24">
        <f>SUM(D41+D42)</f>
        <v>0</v>
      </c>
      <c r="E43" s="24">
        <f>Cashflow!D44</f>
        <v>0</v>
      </c>
      <c r="F43" s="24">
        <f t="shared" si="2"/>
        <v>0</v>
      </c>
      <c r="G43" s="27"/>
      <c r="H43" s="27"/>
      <c r="I43" s="24">
        <f>SUM(I41+I42)</f>
        <v>0</v>
      </c>
      <c r="J43" s="24">
        <f t="shared" ref="J43" si="5">SUM(J41+J42)</f>
        <v>0</v>
      </c>
      <c r="K43" s="24">
        <f t="shared" si="4"/>
        <v>0</v>
      </c>
    </row>
    <row r="44" spans="1:11" x14ac:dyDescent="0.35">
      <c r="B44" s="3" t="s">
        <v>79</v>
      </c>
      <c r="D44" t="s">
        <v>80</v>
      </c>
    </row>
    <row r="45" spans="1:11" x14ac:dyDescent="0.35">
      <c r="D45" t="s">
        <v>81</v>
      </c>
    </row>
  </sheetData>
  <mergeCells count="2">
    <mergeCell ref="B1:D1"/>
    <mergeCell ref="I1:J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C6A07-299E-4086-A33A-7DC36F0EA2B1}">
  <dimension ref="A1:K45"/>
  <sheetViews>
    <sheetView workbookViewId="0">
      <selection activeCell="I26" sqref="I26"/>
    </sheetView>
  </sheetViews>
  <sheetFormatPr defaultRowHeight="14.5" x14ac:dyDescent="0.35"/>
  <cols>
    <col min="1" max="1" width="21.1796875" bestFit="1" customWidth="1"/>
    <col min="8" max="8" width="11.1796875" customWidth="1"/>
    <col min="10" max="10" width="12.7265625" bestFit="1" customWidth="1"/>
  </cols>
  <sheetData>
    <row r="1" spans="1:11" ht="15.5" x14ac:dyDescent="0.35">
      <c r="B1" s="32" t="s">
        <v>0</v>
      </c>
      <c r="C1" s="32"/>
      <c r="D1" s="32"/>
      <c r="E1" s="7" t="s">
        <v>72</v>
      </c>
      <c r="F1" s="7"/>
      <c r="I1" s="32" t="s">
        <v>73</v>
      </c>
      <c r="J1" s="32"/>
      <c r="K1" s="7" t="s">
        <v>90</v>
      </c>
    </row>
    <row r="2" spans="1:11" ht="15.5" x14ac:dyDescent="0.35">
      <c r="B2" s="14"/>
      <c r="C2" s="14"/>
      <c r="D2" s="14"/>
      <c r="E2" s="7"/>
      <c r="F2" s="7"/>
    </row>
    <row r="3" spans="1:11" ht="15.5" x14ac:dyDescent="0.35">
      <c r="E3" s="7" t="s">
        <v>84</v>
      </c>
      <c r="J3" s="7" t="s">
        <v>85</v>
      </c>
    </row>
    <row r="4" spans="1:11" x14ac:dyDescent="0.35">
      <c r="A4" s="16" t="s">
        <v>60</v>
      </c>
      <c r="D4" s="10" t="s">
        <v>74</v>
      </c>
      <c r="E4" s="10" t="s">
        <v>75</v>
      </c>
      <c r="F4" s="10" t="s">
        <v>76</v>
      </c>
      <c r="I4" s="10" t="s">
        <v>74</v>
      </c>
      <c r="J4" s="10" t="s">
        <v>75</v>
      </c>
      <c r="K4" s="10" t="s">
        <v>76</v>
      </c>
    </row>
    <row r="5" spans="1:11" x14ac:dyDescent="0.35">
      <c r="A5" t="s">
        <v>61</v>
      </c>
      <c r="D5" s="25">
        <v>0</v>
      </c>
      <c r="E5" s="24">
        <f>Cashflow!C5</f>
        <v>0</v>
      </c>
      <c r="F5" s="24">
        <f>SUM(D5-E5)</f>
        <v>0</v>
      </c>
      <c r="G5" s="27"/>
      <c r="H5" s="27"/>
      <c r="I5" s="24">
        <f>SUM('Mth6'!I5+'Mth7'!D5)</f>
        <v>0</v>
      </c>
      <c r="J5" s="24">
        <f>SUM('Mth6'!J5+'Mth7'!E5)</f>
        <v>0</v>
      </c>
      <c r="K5" s="24">
        <f>SUM(I5-J5)</f>
        <v>0</v>
      </c>
    </row>
    <row r="6" spans="1:11" x14ac:dyDescent="0.35">
      <c r="A6" t="s">
        <v>28</v>
      </c>
      <c r="D6" s="25">
        <v>0</v>
      </c>
      <c r="E6" s="24">
        <f>Cashflow!C6</f>
        <v>0</v>
      </c>
      <c r="F6" s="24">
        <f t="shared" ref="F6:F10" si="0">SUM(D6-E6)</f>
        <v>0</v>
      </c>
      <c r="G6" s="27"/>
      <c r="H6" s="27"/>
      <c r="I6" s="24">
        <f>SUM('Mth6'!I6+'Mth7'!D6)</f>
        <v>0</v>
      </c>
      <c r="J6" s="24">
        <f>SUM('Mth6'!J6+'Mth7'!E6)</f>
        <v>0</v>
      </c>
      <c r="K6" s="24">
        <f t="shared" ref="K6:K39" si="1">SUM(I6-J6)</f>
        <v>0</v>
      </c>
    </row>
    <row r="7" spans="1:11" x14ac:dyDescent="0.35">
      <c r="A7" t="s">
        <v>28</v>
      </c>
      <c r="D7" s="25">
        <v>0</v>
      </c>
      <c r="E7" s="24">
        <f>Cashflow!C7</f>
        <v>0</v>
      </c>
      <c r="F7" s="24">
        <f t="shared" si="0"/>
        <v>0</v>
      </c>
      <c r="G7" s="27"/>
      <c r="H7" s="27"/>
      <c r="I7" s="24">
        <f>SUM('Mth6'!I7+'Mth7'!D7)</f>
        <v>0</v>
      </c>
      <c r="J7" s="24">
        <f>SUM('Mth6'!J7+'Mth7'!E7)</f>
        <v>0</v>
      </c>
      <c r="K7" s="24">
        <f t="shared" si="1"/>
        <v>0</v>
      </c>
    </row>
    <row r="8" spans="1:11" x14ac:dyDescent="0.35">
      <c r="A8" t="s">
        <v>28</v>
      </c>
      <c r="D8" s="25">
        <v>0</v>
      </c>
      <c r="E8" s="24">
        <f>Cashflow!C8</f>
        <v>0</v>
      </c>
      <c r="F8" s="24">
        <f t="shared" si="0"/>
        <v>0</v>
      </c>
      <c r="G8" s="27"/>
      <c r="H8" s="27"/>
      <c r="I8" s="24">
        <f>SUM('Mth6'!I8+'Mth7'!D8)</f>
        <v>0</v>
      </c>
      <c r="J8" s="24">
        <f>SUM('Mth6'!J8+'Mth7'!E8)</f>
        <v>0</v>
      </c>
      <c r="K8" s="24">
        <f t="shared" si="1"/>
        <v>0</v>
      </c>
    </row>
    <row r="9" spans="1:11" x14ac:dyDescent="0.35">
      <c r="A9" t="s">
        <v>28</v>
      </c>
      <c r="D9" s="25">
        <v>0</v>
      </c>
      <c r="E9" s="24">
        <f>Cashflow!C9</f>
        <v>0</v>
      </c>
      <c r="F9" s="24">
        <f t="shared" si="0"/>
        <v>0</v>
      </c>
      <c r="G9" s="27"/>
      <c r="H9" s="27"/>
      <c r="I9" s="24">
        <f>SUM('Mth6'!I9+'Mth7'!D9)</f>
        <v>0</v>
      </c>
      <c r="J9" s="24">
        <f>SUM('Mth6'!J9+'Mth7'!E9)</f>
        <v>0</v>
      </c>
      <c r="K9" s="24">
        <f t="shared" si="1"/>
        <v>0</v>
      </c>
    </row>
    <row r="10" spans="1:11" x14ac:dyDescent="0.35">
      <c r="A10" s="3" t="s">
        <v>54</v>
      </c>
      <c r="D10" s="24">
        <f>SUM(D5:D9)</f>
        <v>0</v>
      </c>
      <c r="E10" s="24">
        <f>Cashflow!C10</f>
        <v>0</v>
      </c>
      <c r="F10" s="24">
        <f t="shared" si="0"/>
        <v>0</v>
      </c>
      <c r="G10" s="27"/>
      <c r="H10" s="27"/>
      <c r="I10" s="24">
        <f>SUM('Mth6'!I10+'Mth7'!D10)</f>
        <v>0</v>
      </c>
      <c r="J10" s="24">
        <f>SUM('Mth6'!J10+'Mth7'!E10)</f>
        <v>0</v>
      </c>
      <c r="K10" s="24">
        <f t="shared" si="1"/>
        <v>0</v>
      </c>
    </row>
    <row r="11" spans="1:11" x14ac:dyDescent="0.35">
      <c r="D11" s="24"/>
      <c r="E11" s="24"/>
      <c r="F11" s="24"/>
      <c r="G11" s="27"/>
      <c r="H11" s="27"/>
      <c r="I11" s="24"/>
      <c r="J11" s="24"/>
      <c r="K11" s="24"/>
    </row>
    <row r="12" spans="1:11" x14ac:dyDescent="0.35">
      <c r="A12" s="16" t="s">
        <v>62</v>
      </c>
      <c r="D12" s="24"/>
      <c r="E12" s="24"/>
      <c r="F12" s="24"/>
      <c r="G12" s="27"/>
      <c r="H12" s="27"/>
      <c r="I12" s="24"/>
      <c r="J12" s="24"/>
      <c r="K12" s="24"/>
    </row>
    <row r="13" spans="1:11" x14ac:dyDescent="0.35">
      <c r="A13" t="s">
        <v>63</v>
      </c>
      <c r="D13" s="25">
        <v>0</v>
      </c>
      <c r="E13" s="24">
        <f>Cashflow!D14</f>
        <v>0</v>
      </c>
      <c r="F13" s="24">
        <f>SUM(E13-D13)</f>
        <v>0</v>
      </c>
      <c r="G13" s="27"/>
      <c r="H13" s="27"/>
      <c r="I13" s="24">
        <f>SUM('Mth6'!I13+'Mth7'!D13)</f>
        <v>0</v>
      </c>
      <c r="J13" s="24">
        <f>SUM('Mth6'!J13+'Mth7'!E13)</f>
        <v>0</v>
      </c>
      <c r="K13" s="24">
        <f t="shared" si="1"/>
        <v>0</v>
      </c>
    </row>
    <row r="14" spans="1:11" x14ac:dyDescent="0.35">
      <c r="D14" s="24"/>
      <c r="E14" s="24"/>
      <c r="F14" s="24"/>
      <c r="G14" s="27"/>
      <c r="H14" s="27"/>
      <c r="I14" s="24"/>
      <c r="J14" s="24"/>
      <c r="K14" s="24"/>
    </row>
    <row r="15" spans="1:11" x14ac:dyDescent="0.35">
      <c r="A15" t="s">
        <v>18</v>
      </c>
      <c r="D15" s="25">
        <v>0</v>
      </c>
      <c r="E15" s="24">
        <f>Cashflow!D16</f>
        <v>0</v>
      </c>
      <c r="F15" s="24">
        <f t="shared" ref="F15:F43" si="2">SUM(E15-D15)</f>
        <v>0</v>
      </c>
      <c r="G15" s="27"/>
      <c r="H15" s="27"/>
      <c r="I15" s="24">
        <f>SUM('Mth6'!I15+'Mth7'!D15)</f>
        <v>0</v>
      </c>
      <c r="J15" s="24">
        <f>SUM('Mth6'!J15+'Mth7'!E15)</f>
        <v>0</v>
      </c>
      <c r="K15" s="24">
        <f t="shared" si="1"/>
        <v>0</v>
      </c>
    </row>
    <row r="16" spans="1:11" x14ac:dyDescent="0.35">
      <c r="D16" s="24"/>
      <c r="E16" s="24"/>
      <c r="F16" s="24"/>
      <c r="G16" s="27"/>
      <c r="H16" s="27"/>
      <c r="I16" s="24"/>
      <c r="J16" s="24"/>
      <c r="K16" s="24"/>
    </row>
    <row r="17" spans="1:11" x14ac:dyDescent="0.35">
      <c r="A17" t="s">
        <v>77</v>
      </c>
      <c r="D17" s="25">
        <v>0</v>
      </c>
      <c r="E17" s="24">
        <f>Cashflow!D18</f>
        <v>0</v>
      </c>
      <c r="F17" s="24">
        <f t="shared" si="2"/>
        <v>0</v>
      </c>
      <c r="G17" s="27"/>
      <c r="H17" s="27"/>
      <c r="I17" s="24">
        <f>SUM('Mth6'!I17+'Mth7'!D17)</f>
        <v>0</v>
      </c>
      <c r="J17" s="24">
        <f>SUM('Mth6'!J17+'Mth7'!E17)</f>
        <v>0</v>
      </c>
      <c r="K17" s="24">
        <f t="shared" si="1"/>
        <v>0</v>
      </c>
    </row>
    <row r="18" spans="1:11" x14ac:dyDescent="0.35">
      <c r="D18" s="24"/>
      <c r="E18" s="24"/>
      <c r="F18" s="24"/>
      <c r="G18" s="27"/>
      <c r="H18" s="27"/>
      <c r="I18" s="24"/>
      <c r="J18" s="24"/>
      <c r="K18" s="24"/>
    </row>
    <row r="19" spans="1:11" x14ac:dyDescent="0.35">
      <c r="A19" t="s">
        <v>20</v>
      </c>
      <c r="D19" s="25">
        <v>0</v>
      </c>
      <c r="E19" s="24">
        <f>Cashflow!D20</f>
        <v>0</v>
      </c>
      <c r="F19" s="24">
        <f t="shared" si="2"/>
        <v>0</v>
      </c>
      <c r="G19" s="27"/>
      <c r="H19" s="27"/>
      <c r="I19" s="24">
        <f>SUM('Mth6'!I19+'Mth7'!D19)</f>
        <v>0</v>
      </c>
      <c r="J19" s="24">
        <f>SUM('Mth6'!J19+'Mth7'!E19)</f>
        <v>0</v>
      </c>
      <c r="K19" s="24">
        <f t="shared" si="1"/>
        <v>0</v>
      </c>
    </row>
    <row r="20" spans="1:11" x14ac:dyDescent="0.35">
      <c r="D20" s="24"/>
      <c r="E20" s="24"/>
      <c r="F20" s="24"/>
      <c r="G20" s="27"/>
      <c r="H20" s="27"/>
      <c r="I20" s="24"/>
      <c r="J20" s="24"/>
      <c r="K20" s="24"/>
    </row>
    <row r="21" spans="1:11" x14ac:dyDescent="0.35">
      <c r="A21" t="s">
        <v>21</v>
      </c>
      <c r="D21" s="25">
        <v>0</v>
      </c>
      <c r="E21" s="24">
        <f>Cashflow!D22</f>
        <v>0</v>
      </c>
      <c r="F21" s="24">
        <f t="shared" si="2"/>
        <v>0</v>
      </c>
      <c r="G21" s="27"/>
      <c r="H21" s="27"/>
      <c r="I21" s="24">
        <f>SUM('Mth6'!I21+'Mth7'!D21)</f>
        <v>0</v>
      </c>
      <c r="J21" s="24">
        <f>SUM('Mth6'!J21+'Mth7'!E21)</f>
        <v>0</v>
      </c>
      <c r="K21" s="24">
        <f t="shared" si="1"/>
        <v>0</v>
      </c>
    </row>
    <row r="22" spans="1:11" x14ac:dyDescent="0.35">
      <c r="D22" s="24"/>
      <c r="E22" s="24"/>
      <c r="F22" s="24"/>
      <c r="G22" s="27"/>
      <c r="H22" s="27"/>
      <c r="I22" s="24"/>
      <c r="J22" s="24"/>
      <c r="K22" s="24"/>
    </row>
    <row r="23" spans="1:11" x14ac:dyDescent="0.35">
      <c r="A23" t="s">
        <v>22</v>
      </c>
      <c r="D23" s="25">
        <v>0</v>
      </c>
      <c r="E23" s="24">
        <f>Cashflow!D24</f>
        <v>0</v>
      </c>
      <c r="F23" s="24">
        <f t="shared" si="2"/>
        <v>0</v>
      </c>
      <c r="G23" s="27"/>
      <c r="H23" s="27"/>
      <c r="I23" s="24">
        <f>SUM('Mth6'!I23+'Mth7'!D23)</f>
        <v>0</v>
      </c>
      <c r="J23" s="24">
        <f>SUM('Mth6'!J23+'Mth7'!E23)</f>
        <v>0</v>
      </c>
      <c r="K23" s="24">
        <f t="shared" si="1"/>
        <v>0</v>
      </c>
    </row>
    <row r="24" spans="1:11" x14ac:dyDescent="0.35">
      <c r="D24" s="24"/>
      <c r="E24" s="24"/>
      <c r="F24" s="24"/>
      <c r="G24" s="27"/>
      <c r="H24" s="27"/>
      <c r="I24" s="24"/>
      <c r="J24" s="24"/>
      <c r="K24" s="24"/>
    </row>
    <row r="25" spans="1:11" x14ac:dyDescent="0.35">
      <c r="A25" t="s">
        <v>23</v>
      </c>
      <c r="D25" s="25">
        <v>0</v>
      </c>
      <c r="E25" s="24">
        <f>Cashflow!D26</f>
        <v>0</v>
      </c>
      <c r="F25" s="24">
        <f t="shared" si="2"/>
        <v>0</v>
      </c>
      <c r="G25" s="27"/>
      <c r="H25" s="27"/>
      <c r="I25" s="24">
        <f>SUM('Mth6'!I25+'Mth7'!D25)</f>
        <v>0</v>
      </c>
      <c r="J25" s="24">
        <f>SUM('Mth6'!J25+'Mth7'!E25)</f>
        <v>0</v>
      </c>
      <c r="K25" s="24">
        <f t="shared" si="1"/>
        <v>0</v>
      </c>
    </row>
    <row r="26" spans="1:11" x14ac:dyDescent="0.35">
      <c r="D26" s="24"/>
      <c r="E26" s="24"/>
      <c r="F26" s="24"/>
      <c r="G26" s="27"/>
      <c r="H26" s="27"/>
      <c r="I26" s="24"/>
      <c r="J26" s="24"/>
      <c r="K26" s="24"/>
    </row>
    <row r="27" spans="1:11" x14ac:dyDescent="0.35">
      <c r="A27" t="s">
        <v>24</v>
      </c>
      <c r="D27" s="25">
        <v>0</v>
      </c>
      <c r="E27" s="24">
        <f>Cashflow!D28</f>
        <v>0</v>
      </c>
      <c r="F27" s="24">
        <f t="shared" si="2"/>
        <v>0</v>
      </c>
      <c r="G27" s="27"/>
      <c r="H27" s="27"/>
      <c r="I27" s="24">
        <f>SUM('Mth6'!I27+'Mth7'!D27)</f>
        <v>0</v>
      </c>
      <c r="J27" s="24">
        <f>SUM('Mth6'!J27+'Mth7'!E27)</f>
        <v>0</v>
      </c>
      <c r="K27" s="24">
        <f t="shared" si="1"/>
        <v>0</v>
      </c>
    </row>
    <row r="28" spans="1:11" x14ac:dyDescent="0.35">
      <c r="D28" s="24"/>
      <c r="E28" s="24"/>
      <c r="F28" s="24"/>
      <c r="G28" s="27"/>
      <c r="H28" s="27"/>
      <c r="I28" s="24"/>
      <c r="J28" s="24"/>
      <c r="K28" s="24"/>
    </row>
    <row r="29" spans="1:11" x14ac:dyDescent="0.35">
      <c r="A29" t="s">
        <v>25</v>
      </c>
      <c r="D29" s="25">
        <v>0</v>
      </c>
      <c r="E29" s="24">
        <f>Cashflow!D30</f>
        <v>0</v>
      </c>
      <c r="F29" s="24">
        <f t="shared" si="2"/>
        <v>0</v>
      </c>
      <c r="G29" s="27"/>
      <c r="H29" s="27"/>
      <c r="I29" s="24">
        <f>SUM('Mth6'!I29+'Mth7'!D29)</f>
        <v>0</v>
      </c>
      <c r="J29" s="24">
        <f>SUM('Mth6'!J29+'Mth7'!E29)</f>
        <v>0</v>
      </c>
      <c r="K29" s="24">
        <f t="shared" si="1"/>
        <v>0</v>
      </c>
    </row>
    <row r="30" spans="1:11" x14ac:dyDescent="0.35">
      <c r="D30" s="24"/>
      <c r="E30" s="24"/>
      <c r="F30" s="24"/>
      <c r="G30" s="27"/>
      <c r="H30" s="27"/>
      <c r="I30" s="24"/>
      <c r="J30" s="24"/>
      <c r="K30" s="24"/>
    </row>
    <row r="31" spans="1:11" x14ac:dyDescent="0.35">
      <c r="A31" t="s">
        <v>26</v>
      </c>
      <c r="D31" s="25">
        <v>0</v>
      </c>
      <c r="E31" s="24">
        <f>Cashflow!D32</f>
        <v>0</v>
      </c>
      <c r="F31" s="24">
        <f t="shared" si="2"/>
        <v>0</v>
      </c>
      <c r="G31" s="27"/>
      <c r="H31" s="27"/>
      <c r="I31" s="24">
        <f>SUM('Mth6'!I31+'Mth7'!D31)</f>
        <v>0</v>
      </c>
      <c r="J31" s="24">
        <f>SUM('Mth6'!J31+'Mth7'!E31)</f>
        <v>0</v>
      </c>
      <c r="K31" s="24">
        <f t="shared" si="1"/>
        <v>0</v>
      </c>
    </row>
    <row r="32" spans="1:11" x14ac:dyDescent="0.35">
      <c r="D32" s="24"/>
      <c r="E32" s="24"/>
      <c r="F32" s="24"/>
      <c r="G32" s="27"/>
      <c r="H32" s="27"/>
      <c r="I32" s="24"/>
      <c r="J32" s="24"/>
      <c r="K32" s="24"/>
    </row>
    <row r="33" spans="1:11" x14ac:dyDescent="0.35">
      <c r="A33" t="s">
        <v>27</v>
      </c>
      <c r="D33" s="25">
        <v>0</v>
      </c>
      <c r="E33" s="24">
        <f>Cashflow!D34</f>
        <v>0</v>
      </c>
      <c r="F33" s="24">
        <f t="shared" si="2"/>
        <v>0</v>
      </c>
      <c r="G33" s="27"/>
      <c r="H33" s="27"/>
      <c r="I33" s="24">
        <f>SUM('Mth6'!I33+'Mth7'!D33)</f>
        <v>0</v>
      </c>
      <c r="J33" s="24">
        <f>SUM('Mth6'!J33+'Mth7'!E33)</f>
        <v>0</v>
      </c>
      <c r="K33" s="24">
        <f t="shared" si="1"/>
        <v>0</v>
      </c>
    </row>
    <row r="34" spans="1:11" x14ac:dyDescent="0.35">
      <c r="D34" s="24"/>
      <c r="E34" s="24"/>
      <c r="F34" s="24"/>
      <c r="G34" s="27"/>
      <c r="H34" s="27"/>
      <c r="I34" s="24"/>
      <c r="J34" s="24"/>
      <c r="K34" s="24"/>
    </row>
    <row r="35" spans="1:11" x14ac:dyDescent="0.35">
      <c r="A35" t="s">
        <v>28</v>
      </c>
      <c r="D35" s="25">
        <v>0</v>
      </c>
      <c r="E35" s="24">
        <f>Cashflow!D36</f>
        <v>0</v>
      </c>
      <c r="F35" s="24">
        <f t="shared" si="2"/>
        <v>0</v>
      </c>
      <c r="G35" s="27"/>
      <c r="H35" s="27"/>
      <c r="I35" s="24">
        <f>SUM('Mth6'!I35+'Mth7'!D35)</f>
        <v>0</v>
      </c>
      <c r="J35" s="24">
        <f>SUM('Mth6'!J35+'Mth7'!E35)</f>
        <v>0</v>
      </c>
      <c r="K35" s="24">
        <f t="shared" si="1"/>
        <v>0</v>
      </c>
    </row>
    <row r="36" spans="1:11" x14ac:dyDescent="0.35">
      <c r="D36" s="24"/>
      <c r="E36" s="24"/>
      <c r="F36" s="24"/>
      <c r="G36" s="27"/>
      <c r="H36" s="27"/>
      <c r="I36" s="24"/>
      <c r="J36" s="24"/>
      <c r="K36" s="24"/>
    </row>
    <row r="37" spans="1:11" x14ac:dyDescent="0.35">
      <c r="A37" t="s">
        <v>28</v>
      </c>
      <c r="D37" s="25">
        <v>0</v>
      </c>
      <c r="E37" s="24">
        <f>Cashflow!D38</f>
        <v>0</v>
      </c>
      <c r="F37" s="24">
        <f t="shared" si="2"/>
        <v>0</v>
      </c>
      <c r="G37" s="27"/>
      <c r="H37" s="27"/>
      <c r="I37" s="24">
        <f>SUM('Mth6'!I37+'Mth7'!D37)</f>
        <v>0</v>
      </c>
      <c r="J37" s="24">
        <f>SUM('Mth6'!J37+'Mth7'!E37)</f>
        <v>0</v>
      </c>
      <c r="K37" s="24">
        <f t="shared" si="1"/>
        <v>0</v>
      </c>
    </row>
    <row r="38" spans="1:11" x14ac:dyDescent="0.35">
      <c r="D38" s="24"/>
      <c r="E38" s="24"/>
      <c r="F38" s="24"/>
      <c r="G38" s="27"/>
      <c r="H38" s="27"/>
      <c r="I38" s="24"/>
      <c r="J38" s="24"/>
      <c r="K38" s="24"/>
    </row>
    <row r="39" spans="1:11" x14ac:dyDescent="0.35">
      <c r="A39" s="3" t="s">
        <v>78</v>
      </c>
      <c r="D39" s="24">
        <f>SUM(D13:D38)</f>
        <v>0</v>
      </c>
      <c r="E39" s="24">
        <f>Cashflow!D40</f>
        <v>0</v>
      </c>
      <c r="F39" s="24">
        <f t="shared" si="2"/>
        <v>0</v>
      </c>
      <c r="G39" s="27"/>
      <c r="H39" s="27"/>
      <c r="I39" s="24">
        <f>SUM('Mth6'!I39+'Mth7'!D39)</f>
        <v>0</v>
      </c>
      <c r="J39" s="24">
        <f>SUM('Mth6'!J39+'Mth7'!E39)</f>
        <v>0</v>
      </c>
      <c r="K39" s="24">
        <f t="shared" si="1"/>
        <v>0</v>
      </c>
    </row>
    <row r="40" spans="1:11" x14ac:dyDescent="0.35">
      <c r="D40" s="24"/>
      <c r="E40" s="24"/>
      <c r="F40" s="24"/>
      <c r="G40" s="27"/>
      <c r="H40" s="27"/>
      <c r="I40" s="24"/>
      <c r="J40" s="24"/>
      <c r="K40" s="24"/>
    </row>
    <row r="41" spans="1:11" x14ac:dyDescent="0.35">
      <c r="A41" t="s">
        <v>64</v>
      </c>
      <c r="D41" s="24">
        <f>Cashflow!B42</f>
        <v>0</v>
      </c>
      <c r="E41" s="24">
        <f>Cashflow!D42</f>
        <v>0</v>
      </c>
      <c r="F41" s="24">
        <f t="shared" si="2"/>
        <v>0</v>
      </c>
      <c r="G41" s="27"/>
      <c r="H41" s="27"/>
      <c r="I41" s="24">
        <f>Cashflow!B42</f>
        <v>0</v>
      </c>
      <c r="J41" s="24">
        <f>Cashflow!B42</f>
        <v>0</v>
      </c>
      <c r="K41" s="24">
        <f>SUM(I41-J41)</f>
        <v>0</v>
      </c>
    </row>
    <row r="42" spans="1:11" x14ac:dyDescent="0.35">
      <c r="A42" t="s">
        <v>65</v>
      </c>
      <c r="D42" s="24">
        <f>SUM(D10-D39)</f>
        <v>0</v>
      </c>
      <c r="E42" s="24">
        <f>Cashflow!D43</f>
        <v>0</v>
      </c>
      <c r="F42" s="24">
        <f t="shared" si="2"/>
        <v>0</v>
      </c>
      <c r="G42" s="27"/>
      <c r="H42" s="27"/>
      <c r="I42" s="24">
        <f>SUM(I10-I39)</f>
        <v>0</v>
      </c>
      <c r="J42" s="24">
        <f t="shared" ref="J42" si="3">SUM(J10-J39)</f>
        <v>0</v>
      </c>
      <c r="K42" s="24">
        <f t="shared" ref="K42:K43" si="4">SUM(I42-J42)</f>
        <v>0</v>
      </c>
    </row>
    <row r="43" spans="1:11" x14ac:dyDescent="0.35">
      <c r="A43" t="s">
        <v>66</v>
      </c>
      <c r="D43" s="24">
        <f>SUM(D41+D42)</f>
        <v>0</v>
      </c>
      <c r="E43" s="24">
        <f>Cashflow!D44</f>
        <v>0</v>
      </c>
      <c r="F43" s="24">
        <f t="shared" si="2"/>
        <v>0</v>
      </c>
      <c r="G43" s="27"/>
      <c r="H43" s="27"/>
      <c r="I43" s="24">
        <f>SUM(I41+I42)</f>
        <v>0</v>
      </c>
      <c r="J43" s="24">
        <f t="shared" ref="J43" si="5">SUM(J41+J42)</f>
        <v>0</v>
      </c>
      <c r="K43" s="24">
        <f t="shared" si="4"/>
        <v>0</v>
      </c>
    </row>
    <row r="44" spans="1:11" x14ac:dyDescent="0.35">
      <c r="B44" s="3" t="s">
        <v>79</v>
      </c>
      <c r="D44" t="s">
        <v>80</v>
      </c>
    </row>
    <row r="45" spans="1:11" x14ac:dyDescent="0.35">
      <c r="D45" t="s">
        <v>81</v>
      </c>
    </row>
  </sheetData>
  <mergeCells count="2">
    <mergeCell ref="B1:D1"/>
    <mergeCell ref="I1:J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C5280-753F-46AC-A0A7-89AF5BDDF516}">
  <dimension ref="A1:K45"/>
  <sheetViews>
    <sheetView workbookViewId="0">
      <selection activeCell="H22" sqref="H22"/>
    </sheetView>
  </sheetViews>
  <sheetFormatPr defaultRowHeight="14.5" x14ac:dyDescent="0.35"/>
  <cols>
    <col min="1" max="1" width="21.1796875" bestFit="1" customWidth="1"/>
    <col min="8" max="8" width="11.1796875" customWidth="1"/>
    <col min="10" max="10" width="12.7265625" bestFit="1" customWidth="1"/>
  </cols>
  <sheetData>
    <row r="1" spans="1:11" ht="15.5" x14ac:dyDescent="0.35">
      <c r="B1" s="32" t="s">
        <v>0</v>
      </c>
      <c r="C1" s="32"/>
      <c r="D1" s="32"/>
      <c r="E1" s="7" t="s">
        <v>72</v>
      </c>
      <c r="F1" s="7"/>
      <c r="I1" s="32" t="s">
        <v>73</v>
      </c>
      <c r="J1" s="32"/>
      <c r="K1" s="7" t="s">
        <v>91</v>
      </c>
    </row>
    <row r="2" spans="1:11" ht="15.5" x14ac:dyDescent="0.35">
      <c r="B2" s="14"/>
      <c r="C2" s="14"/>
      <c r="D2" s="14"/>
      <c r="E2" s="7"/>
      <c r="F2" s="7"/>
    </row>
    <row r="3" spans="1:11" ht="15.5" x14ac:dyDescent="0.35">
      <c r="E3" s="7" t="s">
        <v>84</v>
      </c>
      <c r="J3" s="7" t="s">
        <v>85</v>
      </c>
    </row>
    <row r="4" spans="1:11" x14ac:dyDescent="0.35">
      <c r="A4" s="16" t="s">
        <v>60</v>
      </c>
      <c r="D4" s="10" t="s">
        <v>74</v>
      </c>
      <c r="E4" s="10" t="s">
        <v>75</v>
      </c>
      <c r="F4" s="10" t="s">
        <v>76</v>
      </c>
      <c r="I4" s="10" t="s">
        <v>74</v>
      </c>
      <c r="J4" s="10" t="s">
        <v>75</v>
      </c>
      <c r="K4" s="10" t="s">
        <v>76</v>
      </c>
    </row>
    <row r="5" spans="1:11" x14ac:dyDescent="0.35">
      <c r="A5" t="s">
        <v>61</v>
      </c>
      <c r="D5" s="25">
        <v>0</v>
      </c>
      <c r="E5" s="24">
        <f>Cashflow!C5</f>
        <v>0</v>
      </c>
      <c r="F5" s="24">
        <f>SUM(D5-E5)</f>
        <v>0</v>
      </c>
      <c r="G5" s="27"/>
      <c r="H5" s="27"/>
      <c r="I5" s="24">
        <f>SUM('Mth7'!I5+'Mth8'!D5)</f>
        <v>0</v>
      </c>
      <c r="J5" s="24">
        <f>SUM('Mth7'!J5+'Mth8'!E5)</f>
        <v>0</v>
      </c>
      <c r="K5" s="24">
        <f>SUM(I5-J5)</f>
        <v>0</v>
      </c>
    </row>
    <row r="6" spans="1:11" x14ac:dyDescent="0.35">
      <c r="A6" t="s">
        <v>28</v>
      </c>
      <c r="D6" s="25">
        <v>0</v>
      </c>
      <c r="E6" s="24">
        <f>Cashflow!C6</f>
        <v>0</v>
      </c>
      <c r="F6" s="24">
        <f t="shared" ref="F6:F10" si="0">SUM(D6-E6)</f>
        <v>0</v>
      </c>
      <c r="G6" s="27"/>
      <c r="H6" s="27"/>
      <c r="I6" s="24">
        <f>SUM('Mth7'!I6+'Mth8'!D6)</f>
        <v>0</v>
      </c>
      <c r="J6" s="24">
        <f>SUM('Mth7'!J6+'Mth8'!E6)</f>
        <v>0</v>
      </c>
      <c r="K6" s="24">
        <f t="shared" ref="K6:K39" si="1">SUM(I6-J6)</f>
        <v>0</v>
      </c>
    </row>
    <row r="7" spans="1:11" x14ac:dyDescent="0.35">
      <c r="A7" t="s">
        <v>28</v>
      </c>
      <c r="D7" s="25">
        <v>0</v>
      </c>
      <c r="E7" s="24">
        <f>Cashflow!C7</f>
        <v>0</v>
      </c>
      <c r="F7" s="24">
        <f t="shared" si="0"/>
        <v>0</v>
      </c>
      <c r="G7" s="27"/>
      <c r="H7" s="27"/>
      <c r="I7" s="24">
        <f>SUM('Mth7'!I7+'Mth8'!D7)</f>
        <v>0</v>
      </c>
      <c r="J7" s="24">
        <f>SUM('Mth7'!J7+'Mth8'!E7)</f>
        <v>0</v>
      </c>
      <c r="K7" s="24">
        <f t="shared" si="1"/>
        <v>0</v>
      </c>
    </row>
    <row r="8" spans="1:11" x14ac:dyDescent="0.35">
      <c r="A8" t="s">
        <v>28</v>
      </c>
      <c r="D8" s="25">
        <v>0</v>
      </c>
      <c r="E8" s="24">
        <f>Cashflow!C8</f>
        <v>0</v>
      </c>
      <c r="F8" s="24">
        <f t="shared" si="0"/>
        <v>0</v>
      </c>
      <c r="G8" s="27"/>
      <c r="H8" s="27"/>
      <c r="I8" s="24">
        <f>SUM('Mth7'!I8+'Mth8'!D8)</f>
        <v>0</v>
      </c>
      <c r="J8" s="24">
        <f>SUM('Mth7'!J8+'Mth8'!E8)</f>
        <v>0</v>
      </c>
      <c r="K8" s="24">
        <f t="shared" si="1"/>
        <v>0</v>
      </c>
    </row>
    <row r="9" spans="1:11" x14ac:dyDescent="0.35">
      <c r="A9" t="s">
        <v>28</v>
      </c>
      <c r="D9" s="25">
        <v>0</v>
      </c>
      <c r="E9" s="24">
        <f>Cashflow!C9</f>
        <v>0</v>
      </c>
      <c r="F9" s="24">
        <f t="shared" si="0"/>
        <v>0</v>
      </c>
      <c r="G9" s="27"/>
      <c r="H9" s="27"/>
      <c r="I9" s="24">
        <f>SUM('Mth7'!I9+'Mth8'!D9)</f>
        <v>0</v>
      </c>
      <c r="J9" s="24">
        <f>SUM('Mth7'!J9+'Mth8'!E9)</f>
        <v>0</v>
      </c>
      <c r="K9" s="24">
        <f t="shared" si="1"/>
        <v>0</v>
      </c>
    </row>
    <row r="10" spans="1:11" x14ac:dyDescent="0.35">
      <c r="A10" s="3" t="s">
        <v>54</v>
      </c>
      <c r="D10" s="24">
        <f>SUM(D5:D9)</f>
        <v>0</v>
      </c>
      <c r="E10" s="24">
        <f>Cashflow!C10</f>
        <v>0</v>
      </c>
      <c r="F10" s="24">
        <f t="shared" si="0"/>
        <v>0</v>
      </c>
      <c r="G10" s="27"/>
      <c r="H10" s="27"/>
      <c r="I10" s="24">
        <f>SUM('Mth7'!I10+'Mth8'!D10)</f>
        <v>0</v>
      </c>
      <c r="J10" s="24">
        <f>SUM('Mth7'!J10+'Mth8'!E10)</f>
        <v>0</v>
      </c>
      <c r="K10" s="24">
        <f t="shared" si="1"/>
        <v>0</v>
      </c>
    </row>
    <row r="11" spans="1:11" x14ac:dyDescent="0.35">
      <c r="D11" s="24"/>
      <c r="E11" s="24"/>
      <c r="F11" s="24"/>
      <c r="G11" s="27"/>
      <c r="H11" s="27"/>
      <c r="I11" s="24"/>
      <c r="J11" s="24"/>
      <c r="K11" s="24"/>
    </row>
    <row r="12" spans="1:11" x14ac:dyDescent="0.35">
      <c r="A12" s="16" t="s">
        <v>62</v>
      </c>
      <c r="D12" s="24"/>
      <c r="E12" s="24"/>
      <c r="F12" s="24"/>
      <c r="G12" s="27"/>
      <c r="H12" s="27"/>
      <c r="I12" s="24"/>
      <c r="J12" s="24"/>
      <c r="K12" s="24"/>
    </row>
    <row r="13" spans="1:11" x14ac:dyDescent="0.35">
      <c r="A13" t="s">
        <v>63</v>
      </c>
      <c r="D13" s="25">
        <v>0</v>
      </c>
      <c r="E13" s="24">
        <f>Cashflow!D14</f>
        <v>0</v>
      </c>
      <c r="F13" s="24">
        <f>SUM(E13-D13)</f>
        <v>0</v>
      </c>
      <c r="G13" s="27"/>
      <c r="H13" s="27"/>
      <c r="I13" s="24">
        <f>SUM('Mth7'!I13+'Mth8'!D13)</f>
        <v>0</v>
      </c>
      <c r="J13" s="24">
        <f>SUM('Mth7'!J13+'Mth8'!E13)</f>
        <v>0</v>
      </c>
      <c r="K13" s="24">
        <f t="shared" si="1"/>
        <v>0</v>
      </c>
    </row>
    <row r="14" spans="1:11" x14ac:dyDescent="0.35">
      <c r="D14" s="24"/>
      <c r="E14" s="24"/>
      <c r="F14" s="24"/>
      <c r="G14" s="27"/>
      <c r="H14" s="27"/>
      <c r="I14" s="24"/>
      <c r="J14" s="24"/>
      <c r="K14" s="24"/>
    </row>
    <row r="15" spans="1:11" x14ac:dyDescent="0.35">
      <c r="A15" t="s">
        <v>18</v>
      </c>
      <c r="D15" s="25">
        <v>0</v>
      </c>
      <c r="E15" s="24">
        <f>Cashflow!D16</f>
        <v>0</v>
      </c>
      <c r="F15" s="24">
        <f t="shared" ref="F15:F43" si="2">SUM(E15-D15)</f>
        <v>0</v>
      </c>
      <c r="G15" s="27"/>
      <c r="H15" s="27"/>
      <c r="I15" s="24">
        <f>SUM('Mth7'!I15+'Mth8'!D15)</f>
        <v>0</v>
      </c>
      <c r="J15" s="24">
        <f>SUM('Mth7'!J15+'Mth8'!E15)</f>
        <v>0</v>
      </c>
      <c r="K15" s="24">
        <f t="shared" si="1"/>
        <v>0</v>
      </c>
    </row>
    <row r="16" spans="1:11" x14ac:dyDescent="0.35">
      <c r="D16" s="24"/>
      <c r="E16" s="24"/>
      <c r="F16" s="24"/>
      <c r="G16" s="27"/>
      <c r="H16" s="27"/>
      <c r="I16" s="24"/>
      <c r="J16" s="24"/>
      <c r="K16" s="24"/>
    </row>
    <row r="17" spans="1:11" x14ac:dyDescent="0.35">
      <c r="A17" t="s">
        <v>77</v>
      </c>
      <c r="D17" s="25">
        <v>0</v>
      </c>
      <c r="E17" s="24">
        <f>Cashflow!D18</f>
        <v>0</v>
      </c>
      <c r="F17" s="24">
        <f t="shared" si="2"/>
        <v>0</v>
      </c>
      <c r="G17" s="27"/>
      <c r="H17" s="27"/>
      <c r="I17" s="24">
        <f>SUM('Mth7'!I17+'Mth8'!D17)</f>
        <v>0</v>
      </c>
      <c r="J17" s="24">
        <f>SUM('Mth7'!J17+'Mth8'!E17)</f>
        <v>0</v>
      </c>
      <c r="K17" s="24">
        <f t="shared" si="1"/>
        <v>0</v>
      </c>
    </row>
    <row r="18" spans="1:11" x14ac:dyDescent="0.35">
      <c r="D18" s="24"/>
      <c r="E18" s="24"/>
      <c r="F18" s="24"/>
      <c r="G18" s="27"/>
      <c r="H18" s="27"/>
      <c r="I18" s="24"/>
      <c r="J18" s="24"/>
      <c r="K18" s="24"/>
    </row>
    <row r="19" spans="1:11" x14ac:dyDescent="0.35">
      <c r="A19" t="s">
        <v>20</v>
      </c>
      <c r="D19" s="25">
        <v>0</v>
      </c>
      <c r="E19" s="24">
        <f>Cashflow!D20</f>
        <v>0</v>
      </c>
      <c r="F19" s="24">
        <f t="shared" si="2"/>
        <v>0</v>
      </c>
      <c r="G19" s="27"/>
      <c r="H19" s="27"/>
      <c r="I19" s="24">
        <f>SUM('Mth7'!I19+'Mth8'!D19)</f>
        <v>0</v>
      </c>
      <c r="J19" s="24">
        <f>SUM('Mth7'!J19+'Mth8'!E19)</f>
        <v>0</v>
      </c>
      <c r="K19" s="24">
        <f t="shared" si="1"/>
        <v>0</v>
      </c>
    </row>
    <row r="20" spans="1:11" x14ac:dyDescent="0.35">
      <c r="D20" s="24"/>
      <c r="E20" s="24"/>
      <c r="F20" s="24"/>
      <c r="G20" s="27"/>
      <c r="H20" s="27"/>
      <c r="I20" s="24"/>
      <c r="J20" s="24"/>
      <c r="K20" s="24"/>
    </row>
    <row r="21" spans="1:11" x14ac:dyDescent="0.35">
      <c r="A21" t="s">
        <v>21</v>
      </c>
      <c r="D21" s="25">
        <v>0</v>
      </c>
      <c r="E21" s="24">
        <f>Cashflow!D22</f>
        <v>0</v>
      </c>
      <c r="F21" s="24">
        <f t="shared" si="2"/>
        <v>0</v>
      </c>
      <c r="G21" s="27"/>
      <c r="H21" s="27"/>
      <c r="I21" s="24">
        <f>SUM('Mth7'!I21+'Mth8'!D21)</f>
        <v>0</v>
      </c>
      <c r="J21" s="24">
        <f>SUM('Mth7'!J21+'Mth8'!E21)</f>
        <v>0</v>
      </c>
      <c r="K21" s="24">
        <f t="shared" si="1"/>
        <v>0</v>
      </c>
    </row>
    <row r="22" spans="1:11" x14ac:dyDescent="0.35">
      <c r="D22" s="24"/>
      <c r="E22" s="24"/>
      <c r="F22" s="24"/>
      <c r="G22" s="27"/>
      <c r="H22" s="27"/>
      <c r="I22" s="24"/>
      <c r="J22" s="24"/>
      <c r="K22" s="24"/>
    </row>
    <row r="23" spans="1:11" x14ac:dyDescent="0.35">
      <c r="A23" t="s">
        <v>22</v>
      </c>
      <c r="D23" s="25">
        <v>0</v>
      </c>
      <c r="E23" s="24">
        <f>Cashflow!D24</f>
        <v>0</v>
      </c>
      <c r="F23" s="24">
        <f t="shared" si="2"/>
        <v>0</v>
      </c>
      <c r="G23" s="27"/>
      <c r="H23" s="27"/>
      <c r="I23" s="24">
        <f>SUM('Mth7'!I23+'Mth8'!D23)</f>
        <v>0</v>
      </c>
      <c r="J23" s="24">
        <f>SUM('Mth7'!J23+'Mth8'!E23)</f>
        <v>0</v>
      </c>
      <c r="K23" s="24">
        <f t="shared" si="1"/>
        <v>0</v>
      </c>
    </row>
    <row r="24" spans="1:11" x14ac:dyDescent="0.35">
      <c r="D24" s="24"/>
      <c r="E24" s="24"/>
      <c r="F24" s="24"/>
      <c r="G24" s="27"/>
      <c r="H24" s="27"/>
      <c r="I24" s="24"/>
      <c r="J24" s="24"/>
      <c r="K24" s="24"/>
    </row>
    <row r="25" spans="1:11" x14ac:dyDescent="0.35">
      <c r="A25" t="s">
        <v>23</v>
      </c>
      <c r="D25" s="25">
        <v>0</v>
      </c>
      <c r="E25" s="24">
        <f>Cashflow!D26</f>
        <v>0</v>
      </c>
      <c r="F25" s="24">
        <f t="shared" si="2"/>
        <v>0</v>
      </c>
      <c r="G25" s="27"/>
      <c r="H25" s="27"/>
      <c r="I25" s="24">
        <f>SUM('Mth7'!I25+'Mth8'!D25)</f>
        <v>0</v>
      </c>
      <c r="J25" s="24">
        <f>SUM('Mth7'!J25+'Mth8'!E25)</f>
        <v>0</v>
      </c>
      <c r="K25" s="24">
        <f t="shared" si="1"/>
        <v>0</v>
      </c>
    </row>
    <row r="26" spans="1:11" x14ac:dyDescent="0.35">
      <c r="D26" s="24"/>
      <c r="E26" s="24"/>
      <c r="F26" s="24"/>
      <c r="G26" s="27"/>
      <c r="H26" s="27"/>
      <c r="I26" s="24"/>
      <c r="J26" s="24"/>
      <c r="K26" s="24"/>
    </row>
    <row r="27" spans="1:11" x14ac:dyDescent="0.35">
      <c r="A27" t="s">
        <v>24</v>
      </c>
      <c r="D27" s="25">
        <v>0</v>
      </c>
      <c r="E27" s="24">
        <f>Cashflow!D28</f>
        <v>0</v>
      </c>
      <c r="F27" s="24">
        <f t="shared" si="2"/>
        <v>0</v>
      </c>
      <c r="G27" s="27"/>
      <c r="H27" s="27"/>
      <c r="I27" s="24">
        <f>SUM('Mth7'!I27+'Mth8'!D27)</f>
        <v>0</v>
      </c>
      <c r="J27" s="24">
        <f>SUM('Mth7'!J27+'Mth8'!E27)</f>
        <v>0</v>
      </c>
      <c r="K27" s="24">
        <f t="shared" si="1"/>
        <v>0</v>
      </c>
    </row>
    <row r="28" spans="1:11" x14ac:dyDescent="0.35">
      <c r="D28" s="24"/>
      <c r="E28" s="24"/>
      <c r="F28" s="24"/>
      <c r="G28" s="27"/>
      <c r="H28" s="27"/>
      <c r="I28" s="24"/>
      <c r="J28" s="24"/>
      <c r="K28" s="24"/>
    </row>
    <row r="29" spans="1:11" x14ac:dyDescent="0.35">
      <c r="A29" t="s">
        <v>25</v>
      </c>
      <c r="D29" s="25">
        <v>0</v>
      </c>
      <c r="E29" s="24">
        <f>Cashflow!D30</f>
        <v>0</v>
      </c>
      <c r="F29" s="24">
        <f t="shared" si="2"/>
        <v>0</v>
      </c>
      <c r="G29" s="27"/>
      <c r="H29" s="27"/>
      <c r="I29" s="24">
        <f>SUM('Mth7'!I29+'Mth8'!D29)</f>
        <v>0</v>
      </c>
      <c r="J29" s="24">
        <f>SUM('Mth7'!J29+'Mth8'!E29)</f>
        <v>0</v>
      </c>
      <c r="K29" s="24">
        <f t="shared" si="1"/>
        <v>0</v>
      </c>
    </row>
    <row r="30" spans="1:11" x14ac:dyDescent="0.35">
      <c r="D30" s="24"/>
      <c r="E30" s="24"/>
      <c r="F30" s="24"/>
      <c r="G30" s="27"/>
      <c r="H30" s="27"/>
      <c r="I30" s="24"/>
      <c r="J30" s="24"/>
      <c r="K30" s="24"/>
    </row>
    <row r="31" spans="1:11" x14ac:dyDescent="0.35">
      <c r="A31" t="s">
        <v>26</v>
      </c>
      <c r="D31" s="25">
        <v>0</v>
      </c>
      <c r="E31" s="24">
        <f>Cashflow!D32</f>
        <v>0</v>
      </c>
      <c r="F31" s="24">
        <f t="shared" si="2"/>
        <v>0</v>
      </c>
      <c r="G31" s="27"/>
      <c r="H31" s="27"/>
      <c r="I31" s="24">
        <f>SUM('Mth7'!I31+'Mth8'!D31)</f>
        <v>0</v>
      </c>
      <c r="J31" s="24">
        <f>SUM('Mth7'!J31+'Mth8'!E31)</f>
        <v>0</v>
      </c>
      <c r="K31" s="24">
        <f t="shared" si="1"/>
        <v>0</v>
      </c>
    </row>
    <row r="32" spans="1:11" x14ac:dyDescent="0.35">
      <c r="D32" s="24"/>
      <c r="E32" s="24"/>
      <c r="F32" s="24"/>
      <c r="G32" s="27"/>
      <c r="H32" s="27"/>
      <c r="I32" s="24"/>
      <c r="J32" s="24"/>
      <c r="K32" s="24"/>
    </row>
    <row r="33" spans="1:11" x14ac:dyDescent="0.35">
      <c r="A33" t="s">
        <v>27</v>
      </c>
      <c r="D33" s="25">
        <v>0</v>
      </c>
      <c r="E33" s="24">
        <f>Cashflow!D34</f>
        <v>0</v>
      </c>
      <c r="F33" s="24">
        <f t="shared" si="2"/>
        <v>0</v>
      </c>
      <c r="G33" s="27"/>
      <c r="H33" s="27"/>
      <c r="I33" s="24">
        <f>SUM('Mth7'!I33+'Mth8'!D33)</f>
        <v>0</v>
      </c>
      <c r="J33" s="24">
        <f>SUM('Mth7'!J33+'Mth8'!E33)</f>
        <v>0</v>
      </c>
      <c r="K33" s="24">
        <f t="shared" si="1"/>
        <v>0</v>
      </c>
    </row>
    <row r="34" spans="1:11" x14ac:dyDescent="0.35">
      <c r="D34" s="24"/>
      <c r="E34" s="24"/>
      <c r="F34" s="24"/>
      <c r="G34" s="27"/>
      <c r="H34" s="27"/>
      <c r="I34" s="24"/>
      <c r="J34" s="24"/>
      <c r="K34" s="24"/>
    </row>
    <row r="35" spans="1:11" x14ac:dyDescent="0.35">
      <c r="A35" t="s">
        <v>28</v>
      </c>
      <c r="D35" s="25">
        <v>0</v>
      </c>
      <c r="E35" s="24">
        <f>Cashflow!D36</f>
        <v>0</v>
      </c>
      <c r="F35" s="24">
        <f t="shared" si="2"/>
        <v>0</v>
      </c>
      <c r="G35" s="27"/>
      <c r="H35" s="27"/>
      <c r="I35" s="24">
        <f>SUM('Mth7'!I35+'Mth8'!D35)</f>
        <v>0</v>
      </c>
      <c r="J35" s="24">
        <f>SUM('Mth7'!J35+'Mth8'!E35)</f>
        <v>0</v>
      </c>
      <c r="K35" s="24">
        <f t="shared" si="1"/>
        <v>0</v>
      </c>
    </row>
    <row r="36" spans="1:11" x14ac:dyDescent="0.35">
      <c r="D36" s="24"/>
      <c r="E36" s="24"/>
      <c r="F36" s="24"/>
      <c r="G36" s="27"/>
      <c r="H36" s="27"/>
      <c r="I36" s="24"/>
      <c r="J36" s="24"/>
      <c r="K36" s="24"/>
    </row>
    <row r="37" spans="1:11" x14ac:dyDescent="0.35">
      <c r="A37" t="s">
        <v>28</v>
      </c>
      <c r="D37" s="25">
        <v>0</v>
      </c>
      <c r="E37" s="24">
        <f>Cashflow!D38</f>
        <v>0</v>
      </c>
      <c r="F37" s="24">
        <f t="shared" si="2"/>
        <v>0</v>
      </c>
      <c r="G37" s="27"/>
      <c r="H37" s="27"/>
      <c r="I37" s="24">
        <f>SUM('Mth7'!I37+'Mth8'!D37)</f>
        <v>0</v>
      </c>
      <c r="J37" s="24">
        <f>SUM('Mth7'!J37+'Mth8'!E37)</f>
        <v>0</v>
      </c>
      <c r="K37" s="24">
        <f t="shared" si="1"/>
        <v>0</v>
      </c>
    </row>
    <row r="38" spans="1:11" x14ac:dyDescent="0.35">
      <c r="D38" s="24"/>
      <c r="E38" s="24"/>
      <c r="F38" s="24"/>
      <c r="G38" s="27"/>
      <c r="H38" s="27"/>
      <c r="I38" s="24"/>
      <c r="J38" s="24"/>
      <c r="K38" s="24"/>
    </row>
    <row r="39" spans="1:11" x14ac:dyDescent="0.35">
      <c r="A39" s="3" t="s">
        <v>78</v>
      </c>
      <c r="D39" s="24">
        <f>SUM(D13:D38)</f>
        <v>0</v>
      </c>
      <c r="E39" s="24">
        <f>Cashflow!D40</f>
        <v>0</v>
      </c>
      <c r="F39" s="24">
        <f t="shared" si="2"/>
        <v>0</v>
      </c>
      <c r="G39" s="27"/>
      <c r="H39" s="27"/>
      <c r="I39" s="24">
        <f>SUM('Mth7'!I39+'Mth8'!D39)</f>
        <v>0</v>
      </c>
      <c r="J39" s="24">
        <f>SUM('Mth7'!J39+'Mth8'!E39)</f>
        <v>0</v>
      </c>
      <c r="K39" s="24">
        <f t="shared" si="1"/>
        <v>0</v>
      </c>
    </row>
    <row r="40" spans="1:11" x14ac:dyDescent="0.35">
      <c r="D40" s="24"/>
      <c r="E40" s="24"/>
      <c r="F40" s="24"/>
      <c r="G40" s="27"/>
      <c r="H40" s="27"/>
      <c r="I40" s="24"/>
      <c r="J40" s="24"/>
      <c r="K40" s="24"/>
    </row>
    <row r="41" spans="1:11" x14ac:dyDescent="0.35">
      <c r="A41" t="s">
        <v>64</v>
      </c>
      <c r="D41" s="24">
        <f>Cashflow!B42</f>
        <v>0</v>
      </c>
      <c r="E41" s="24">
        <f>Cashflow!D42</f>
        <v>0</v>
      </c>
      <c r="F41" s="24">
        <f t="shared" si="2"/>
        <v>0</v>
      </c>
      <c r="G41" s="27"/>
      <c r="H41" s="27"/>
      <c r="I41" s="24">
        <f>Cashflow!B42</f>
        <v>0</v>
      </c>
      <c r="J41" s="24">
        <f>Cashflow!B42</f>
        <v>0</v>
      </c>
      <c r="K41" s="24">
        <f>SUM(I41-J41)</f>
        <v>0</v>
      </c>
    </row>
    <row r="42" spans="1:11" x14ac:dyDescent="0.35">
      <c r="A42" t="s">
        <v>65</v>
      </c>
      <c r="D42" s="24">
        <f>SUM(D10-D39)</f>
        <v>0</v>
      </c>
      <c r="E42" s="24">
        <f>Cashflow!D43</f>
        <v>0</v>
      </c>
      <c r="F42" s="24">
        <f t="shared" si="2"/>
        <v>0</v>
      </c>
      <c r="G42" s="27"/>
      <c r="H42" s="27"/>
      <c r="I42" s="24">
        <f>SUM(I10-I39)</f>
        <v>0</v>
      </c>
      <c r="J42" s="24">
        <f t="shared" ref="J42" si="3">SUM(J10-J39)</f>
        <v>0</v>
      </c>
      <c r="K42" s="24">
        <f t="shared" ref="K42:K43" si="4">SUM(I42-J42)</f>
        <v>0</v>
      </c>
    </row>
    <row r="43" spans="1:11" x14ac:dyDescent="0.35">
      <c r="A43" t="s">
        <v>66</v>
      </c>
      <c r="D43" s="24">
        <f>SUM(D41+D42)</f>
        <v>0</v>
      </c>
      <c r="E43" s="24">
        <f>Cashflow!D44</f>
        <v>0</v>
      </c>
      <c r="F43" s="24">
        <f t="shared" si="2"/>
        <v>0</v>
      </c>
      <c r="G43" s="27"/>
      <c r="H43" s="27"/>
      <c r="I43" s="24">
        <f>SUM(I41+I42)</f>
        <v>0</v>
      </c>
      <c r="J43" s="24">
        <f t="shared" ref="J43" si="5">SUM(J41+J42)</f>
        <v>0</v>
      </c>
      <c r="K43" s="24">
        <f t="shared" si="4"/>
        <v>0</v>
      </c>
    </row>
    <row r="44" spans="1:11" x14ac:dyDescent="0.35">
      <c r="B44" s="3" t="s">
        <v>79</v>
      </c>
      <c r="D44" t="s">
        <v>80</v>
      </c>
    </row>
    <row r="45" spans="1:11" x14ac:dyDescent="0.35">
      <c r="D45" t="s">
        <v>81</v>
      </c>
    </row>
  </sheetData>
  <mergeCells count="2">
    <mergeCell ref="B1:D1"/>
    <mergeCell ref="I1:J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214CE-3F51-40A2-B69D-B6179AF154DC}">
  <dimension ref="A1:K45"/>
  <sheetViews>
    <sheetView workbookViewId="0">
      <selection activeCell="H14" sqref="H14"/>
    </sheetView>
  </sheetViews>
  <sheetFormatPr defaultRowHeight="14.5" x14ac:dyDescent="0.35"/>
  <cols>
    <col min="1" max="1" width="21.1796875" bestFit="1" customWidth="1"/>
    <col min="8" max="8" width="11.1796875" customWidth="1"/>
    <col min="10" max="10" width="12.7265625" bestFit="1" customWidth="1"/>
  </cols>
  <sheetData>
    <row r="1" spans="1:11" ht="15.5" x14ac:dyDescent="0.35">
      <c r="B1" s="32" t="s">
        <v>0</v>
      </c>
      <c r="C1" s="32"/>
      <c r="D1" s="32"/>
      <c r="E1" s="7" t="s">
        <v>72</v>
      </c>
      <c r="F1" s="7"/>
      <c r="I1" s="32" t="s">
        <v>73</v>
      </c>
      <c r="J1" s="32"/>
      <c r="K1" s="7" t="s">
        <v>92</v>
      </c>
    </row>
    <row r="2" spans="1:11" ht="15.5" x14ac:dyDescent="0.35">
      <c r="B2" s="14"/>
      <c r="C2" s="14"/>
      <c r="D2" s="14"/>
      <c r="E2" s="7"/>
      <c r="F2" s="7"/>
    </row>
    <row r="3" spans="1:11" ht="15.5" x14ac:dyDescent="0.35">
      <c r="E3" s="7" t="s">
        <v>84</v>
      </c>
      <c r="J3" s="7" t="s">
        <v>85</v>
      </c>
    </row>
    <row r="4" spans="1:11" x14ac:dyDescent="0.35">
      <c r="A4" s="16" t="s">
        <v>60</v>
      </c>
      <c r="D4" s="10" t="s">
        <v>74</v>
      </c>
      <c r="E4" s="10" t="s">
        <v>75</v>
      </c>
      <c r="F4" s="10" t="s">
        <v>76</v>
      </c>
      <c r="I4" s="10" t="s">
        <v>74</v>
      </c>
      <c r="J4" s="10" t="s">
        <v>75</v>
      </c>
      <c r="K4" s="10" t="s">
        <v>76</v>
      </c>
    </row>
    <row r="5" spans="1:11" x14ac:dyDescent="0.35">
      <c r="A5" t="s">
        <v>61</v>
      </c>
      <c r="D5" s="25">
        <v>0</v>
      </c>
      <c r="E5" s="24">
        <f>Cashflow!C5</f>
        <v>0</v>
      </c>
      <c r="F5" s="24">
        <f>SUM(D5-E5)</f>
        <v>0</v>
      </c>
      <c r="G5" s="27"/>
      <c r="H5" s="27"/>
      <c r="I5" s="24">
        <f>SUM('Mth8'!I5+'Mth9'!D5)</f>
        <v>0</v>
      </c>
      <c r="J5" s="24">
        <f>SUM('Mth8'!J5+'Mth9'!E5)</f>
        <v>0</v>
      </c>
      <c r="K5" s="24">
        <f>SUM(I5-J5)</f>
        <v>0</v>
      </c>
    </row>
    <row r="6" spans="1:11" x14ac:dyDescent="0.35">
      <c r="A6" t="s">
        <v>28</v>
      </c>
      <c r="D6" s="25">
        <v>0</v>
      </c>
      <c r="E6" s="24">
        <f>Cashflow!C6</f>
        <v>0</v>
      </c>
      <c r="F6" s="24">
        <f t="shared" ref="F6:F10" si="0">SUM(D6-E6)</f>
        <v>0</v>
      </c>
      <c r="G6" s="27"/>
      <c r="H6" s="27"/>
      <c r="I6" s="24">
        <f>SUM('Mth8'!I6+'Mth9'!D6)</f>
        <v>0</v>
      </c>
      <c r="J6" s="24">
        <f>SUM('Mth8'!J6+'Mth9'!E6)</f>
        <v>0</v>
      </c>
      <c r="K6" s="24">
        <f t="shared" ref="K6:K39" si="1">SUM(I6-J6)</f>
        <v>0</v>
      </c>
    </row>
    <row r="7" spans="1:11" x14ac:dyDescent="0.35">
      <c r="A7" t="s">
        <v>28</v>
      </c>
      <c r="D7" s="25">
        <v>0</v>
      </c>
      <c r="E7" s="24">
        <f>Cashflow!C7</f>
        <v>0</v>
      </c>
      <c r="F7" s="24">
        <f t="shared" si="0"/>
        <v>0</v>
      </c>
      <c r="G7" s="27"/>
      <c r="H7" s="27"/>
      <c r="I7" s="24">
        <f>SUM('Mth8'!I7+'Mth9'!D7)</f>
        <v>0</v>
      </c>
      <c r="J7" s="24">
        <f>SUM('Mth8'!J7+'Mth9'!E7)</f>
        <v>0</v>
      </c>
      <c r="K7" s="24">
        <f t="shared" si="1"/>
        <v>0</v>
      </c>
    </row>
    <row r="8" spans="1:11" x14ac:dyDescent="0.35">
      <c r="A8" t="s">
        <v>28</v>
      </c>
      <c r="D8" s="25">
        <v>0</v>
      </c>
      <c r="E8" s="24">
        <f>Cashflow!C8</f>
        <v>0</v>
      </c>
      <c r="F8" s="24">
        <f t="shared" si="0"/>
        <v>0</v>
      </c>
      <c r="G8" s="27"/>
      <c r="H8" s="27"/>
      <c r="I8" s="24">
        <f>SUM('Mth8'!I8+'Mth9'!D8)</f>
        <v>0</v>
      </c>
      <c r="J8" s="24">
        <f>SUM('Mth8'!J8+'Mth9'!E8)</f>
        <v>0</v>
      </c>
      <c r="K8" s="24">
        <f t="shared" si="1"/>
        <v>0</v>
      </c>
    </row>
    <row r="9" spans="1:11" x14ac:dyDescent="0.35">
      <c r="A9" t="s">
        <v>28</v>
      </c>
      <c r="D9" s="25">
        <v>0</v>
      </c>
      <c r="E9" s="24">
        <f>Cashflow!C9</f>
        <v>0</v>
      </c>
      <c r="F9" s="24">
        <f t="shared" si="0"/>
        <v>0</v>
      </c>
      <c r="G9" s="27"/>
      <c r="H9" s="27"/>
      <c r="I9" s="24">
        <f>SUM('Mth8'!I9+'Mth9'!D9)</f>
        <v>0</v>
      </c>
      <c r="J9" s="24">
        <f>SUM('Mth8'!J9+'Mth9'!E9)</f>
        <v>0</v>
      </c>
      <c r="K9" s="24">
        <f t="shared" si="1"/>
        <v>0</v>
      </c>
    </row>
    <row r="10" spans="1:11" x14ac:dyDescent="0.35">
      <c r="A10" s="3" t="s">
        <v>54</v>
      </c>
      <c r="D10" s="24">
        <f>SUM(D5:D9)</f>
        <v>0</v>
      </c>
      <c r="E10" s="24">
        <f>Cashflow!C10</f>
        <v>0</v>
      </c>
      <c r="F10" s="24">
        <f t="shared" si="0"/>
        <v>0</v>
      </c>
      <c r="G10" s="27"/>
      <c r="H10" s="27"/>
      <c r="I10" s="24">
        <f>SUM('Mth8'!I10+'Mth9'!D10)</f>
        <v>0</v>
      </c>
      <c r="J10" s="24">
        <f>SUM('Mth8'!J10+'Mth9'!E10)</f>
        <v>0</v>
      </c>
      <c r="K10" s="24">
        <f t="shared" si="1"/>
        <v>0</v>
      </c>
    </row>
    <row r="11" spans="1:11" x14ac:dyDescent="0.35">
      <c r="D11" s="24"/>
      <c r="E11" s="24"/>
      <c r="F11" s="24"/>
      <c r="G11" s="27"/>
      <c r="H11" s="27"/>
      <c r="I11" s="24"/>
      <c r="J11" s="24"/>
      <c r="K11" s="24"/>
    </row>
    <row r="12" spans="1:11" x14ac:dyDescent="0.35">
      <c r="A12" s="16" t="s">
        <v>62</v>
      </c>
      <c r="D12" s="24"/>
      <c r="E12" s="24"/>
      <c r="F12" s="24"/>
      <c r="G12" s="27"/>
      <c r="H12" s="27"/>
      <c r="I12" s="24"/>
      <c r="J12" s="24"/>
      <c r="K12" s="24"/>
    </row>
    <row r="13" spans="1:11" x14ac:dyDescent="0.35">
      <c r="A13" t="s">
        <v>63</v>
      </c>
      <c r="D13" s="25">
        <v>0</v>
      </c>
      <c r="E13" s="24">
        <f>Cashflow!D14</f>
        <v>0</v>
      </c>
      <c r="F13" s="24">
        <f>SUM(E13-D13)</f>
        <v>0</v>
      </c>
      <c r="G13" s="27"/>
      <c r="H13" s="27"/>
      <c r="I13" s="24">
        <f>SUM('Mth8'!I13+'Mth9'!D13)</f>
        <v>0</v>
      </c>
      <c r="J13" s="24">
        <f>SUM('Mth8'!J13+'Mth9'!E13)</f>
        <v>0</v>
      </c>
      <c r="K13" s="24">
        <f t="shared" si="1"/>
        <v>0</v>
      </c>
    </row>
    <row r="14" spans="1:11" x14ac:dyDescent="0.35">
      <c r="D14" s="24"/>
      <c r="E14" s="24"/>
      <c r="F14" s="24"/>
      <c r="G14" s="27"/>
      <c r="H14" s="27"/>
      <c r="I14" s="24"/>
      <c r="J14" s="24"/>
      <c r="K14" s="24"/>
    </row>
    <row r="15" spans="1:11" x14ac:dyDescent="0.35">
      <c r="A15" t="s">
        <v>18</v>
      </c>
      <c r="D15" s="25">
        <v>0</v>
      </c>
      <c r="E15" s="24">
        <f>Cashflow!D16</f>
        <v>0</v>
      </c>
      <c r="F15" s="24">
        <f t="shared" ref="F15:F43" si="2">SUM(E15-D15)</f>
        <v>0</v>
      </c>
      <c r="G15" s="27"/>
      <c r="H15" s="27"/>
      <c r="I15" s="24">
        <f>SUM('Mth8'!I15+'Mth9'!D15)</f>
        <v>0</v>
      </c>
      <c r="J15" s="24">
        <f>SUM('Mth8'!J15+'Mth9'!E15)</f>
        <v>0</v>
      </c>
      <c r="K15" s="24">
        <f t="shared" si="1"/>
        <v>0</v>
      </c>
    </row>
    <row r="16" spans="1:11" x14ac:dyDescent="0.35">
      <c r="D16" s="24"/>
      <c r="E16" s="24"/>
      <c r="F16" s="24"/>
      <c r="G16" s="27"/>
      <c r="H16" s="27"/>
      <c r="I16" s="24"/>
      <c r="J16" s="24"/>
      <c r="K16" s="24"/>
    </row>
    <row r="17" spans="1:11" x14ac:dyDescent="0.35">
      <c r="A17" t="s">
        <v>77</v>
      </c>
      <c r="D17" s="25">
        <v>0</v>
      </c>
      <c r="E17" s="24">
        <f>Cashflow!D18</f>
        <v>0</v>
      </c>
      <c r="F17" s="24">
        <f t="shared" si="2"/>
        <v>0</v>
      </c>
      <c r="G17" s="27"/>
      <c r="H17" s="27"/>
      <c r="I17" s="24">
        <f>SUM('Mth8'!I17+'Mth9'!D17)</f>
        <v>0</v>
      </c>
      <c r="J17" s="24">
        <f>SUM('Mth8'!J17+'Mth9'!E17)</f>
        <v>0</v>
      </c>
      <c r="K17" s="24">
        <f t="shared" si="1"/>
        <v>0</v>
      </c>
    </row>
    <row r="18" spans="1:11" x14ac:dyDescent="0.35">
      <c r="D18" s="24"/>
      <c r="E18" s="24"/>
      <c r="F18" s="24"/>
      <c r="G18" s="27"/>
      <c r="H18" s="27"/>
      <c r="I18" s="24"/>
      <c r="J18" s="24"/>
      <c r="K18" s="24"/>
    </row>
    <row r="19" spans="1:11" x14ac:dyDescent="0.35">
      <c r="A19" t="s">
        <v>20</v>
      </c>
      <c r="D19" s="25">
        <v>0</v>
      </c>
      <c r="E19" s="24">
        <f>Cashflow!D20</f>
        <v>0</v>
      </c>
      <c r="F19" s="24">
        <f t="shared" si="2"/>
        <v>0</v>
      </c>
      <c r="G19" s="27"/>
      <c r="H19" s="27"/>
      <c r="I19" s="24">
        <f>SUM('Mth8'!I19+'Mth9'!D19)</f>
        <v>0</v>
      </c>
      <c r="J19" s="24">
        <f>SUM('Mth8'!J19+'Mth9'!E19)</f>
        <v>0</v>
      </c>
      <c r="K19" s="24">
        <f t="shared" si="1"/>
        <v>0</v>
      </c>
    </row>
    <row r="20" spans="1:11" x14ac:dyDescent="0.35">
      <c r="D20" s="24"/>
      <c r="E20" s="24"/>
      <c r="F20" s="24"/>
      <c r="G20" s="27"/>
      <c r="H20" s="27"/>
      <c r="I20" s="24"/>
      <c r="J20" s="24"/>
      <c r="K20" s="24"/>
    </row>
    <row r="21" spans="1:11" x14ac:dyDescent="0.35">
      <c r="A21" t="s">
        <v>21</v>
      </c>
      <c r="D21" s="25">
        <v>0</v>
      </c>
      <c r="E21" s="24">
        <f>Cashflow!D22</f>
        <v>0</v>
      </c>
      <c r="F21" s="24">
        <f t="shared" si="2"/>
        <v>0</v>
      </c>
      <c r="G21" s="27"/>
      <c r="H21" s="27"/>
      <c r="I21" s="24">
        <f>SUM('Mth8'!I21+'Mth9'!D21)</f>
        <v>0</v>
      </c>
      <c r="J21" s="24">
        <f>SUM('Mth8'!J21+'Mth9'!E21)</f>
        <v>0</v>
      </c>
      <c r="K21" s="24">
        <f t="shared" si="1"/>
        <v>0</v>
      </c>
    </row>
    <row r="22" spans="1:11" x14ac:dyDescent="0.35">
      <c r="D22" s="24"/>
      <c r="E22" s="24"/>
      <c r="F22" s="24"/>
      <c r="G22" s="27"/>
      <c r="H22" s="27"/>
      <c r="I22" s="24"/>
      <c r="J22" s="24"/>
      <c r="K22" s="24"/>
    </row>
    <row r="23" spans="1:11" x14ac:dyDescent="0.35">
      <c r="A23" t="s">
        <v>22</v>
      </c>
      <c r="D23" s="25">
        <v>0</v>
      </c>
      <c r="E23" s="24">
        <f>Cashflow!D24</f>
        <v>0</v>
      </c>
      <c r="F23" s="24">
        <f t="shared" si="2"/>
        <v>0</v>
      </c>
      <c r="G23" s="27"/>
      <c r="H23" s="27"/>
      <c r="I23" s="24">
        <f>SUM('Mth8'!I23+'Mth9'!D23)</f>
        <v>0</v>
      </c>
      <c r="J23" s="24">
        <f>SUM('Mth8'!J23+'Mth9'!E23)</f>
        <v>0</v>
      </c>
      <c r="K23" s="24">
        <f t="shared" si="1"/>
        <v>0</v>
      </c>
    </row>
    <row r="24" spans="1:11" x14ac:dyDescent="0.35">
      <c r="D24" s="24"/>
      <c r="E24" s="24"/>
      <c r="F24" s="24"/>
      <c r="G24" s="27"/>
      <c r="H24" s="27"/>
      <c r="I24" s="24"/>
      <c r="J24" s="24"/>
      <c r="K24" s="24"/>
    </row>
    <row r="25" spans="1:11" x14ac:dyDescent="0.35">
      <c r="A25" t="s">
        <v>23</v>
      </c>
      <c r="D25" s="25">
        <v>0</v>
      </c>
      <c r="E25" s="24">
        <f>Cashflow!D26</f>
        <v>0</v>
      </c>
      <c r="F25" s="24">
        <f t="shared" si="2"/>
        <v>0</v>
      </c>
      <c r="G25" s="27"/>
      <c r="H25" s="27"/>
      <c r="I25" s="24">
        <f>SUM('Mth8'!I25+'Mth9'!D25)</f>
        <v>0</v>
      </c>
      <c r="J25" s="24">
        <f>SUM('Mth8'!J25+'Mth9'!E25)</f>
        <v>0</v>
      </c>
      <c r="K25" s="24">
        <f t="shared" si="1"/>
        <v>0</v>
      </c>
    </row>
    <row r="26" spans="1:11" x14ac:dyDescent="0.35">
      <c r="D26" s="24"/>
      <c r="E26" s="24"/>
      <c r="F26" s="24"/>
      <c r="G26" s="27"/>
      <c r="H26" s="27"/>
      <c r="I26" s="24"/>
      <c r="J26" s="24"/>
      <c r="K26" s="24"/>
    </row>
    <row r="27" spans="1:11" x14ac:dyDescent="0.35">
      <c r="A27" t="s">
        <v>24</v>
      </c>
      <c r="D27" s="25">
        <v>0</v>
      </c>
      <c r="E27" s="24">
        <f>Cashflow!D28</f>
        <v>0</v>
      </c>
      <c r="F27" s="24">
        <f t="shared" si="2"/>
        <v>0</v>
      </c>
      <c r="G27" s="27"/>
      <c r="H27" s="27"/>
      <c r="I27" s="24">
        <f>SUM('Mth8'!I27+'Mth9'!D27)</f>
        <v>0</v>
      </c>
      <c r="J27" s="24">
        <f>SUM('Mth8'!J27+'Mth9'!E27)</f>
        <v>0</v>
      </c>
      <c r="K27" s="24">
        <f t="shared" si="1"/>
        <v>0</v>
      </c>
    </row>
    <row r="28" spans="1:11" x14ac:dyDescent="0.35">
      <c r="D28" s="24"/>
      <c r="E28" s="24"/>
      <c r="F28" s="24"/>
      <c r="G28" s="27"/>
      <c r="H28" s="27"/>
      <c r="I28" s="24"/>
      <c r="J28" s="24"/>
      <c r="K28" s="24"/>
    </row>
    <row r="29" spans="1:11" x14ac:dyDescent="0.35">
      <c r="A29" t="s">
        <v>25</v>
      </c>
      <c r="D29" s="25">
        <v>0</v>
      </c>
      <c r="E29" s="24">
        <f>Cashflow!D30</f>
        <v>0</v>
      </c>
      <c r="F29" s="24">
        <f t="shared" si="2"/>
        <v>0</v>
      </c>
      <c r="G29" s="27"/>
      <c r="H29" s="27"/>
      <c r="I29" s="24">
        <f>SUM('Mth8'!I29+'Mth9'!D29)</f>
        <v>0</v>
      </c>
      <c r="J29" s="24">
        <f>SUM('Mth8'!J29+'Mth9'!E29)</f>
        <v>0</v>
      </c>
      <c r="K29" s="24">
        <f t="shared" si="1"/>
        <v>0</v>
      </c>
    </row>
    <row r="30" spans="1:11" x14ac:dyDescent="0.35">
      <c r="D30" s="24"/>
      <c r="E30" s="24"/>
      <c r="F30" s="24"/>
      <c r="G30" s="27"/>
      <c r="H30" s="27"/>
      <c r="I30" s="24"/>
      <c r="J30" s="24"/>
      <c r="K30" s="24"/>
    </row>
    <row r="31" spans="1:11" x14ac:dyDescent="0.35">
      <c r="A31" t="s">
        <v>26</v>
      </c>
      <c r="D31" s="25">
        <v>0</v>
      </c>
      <c r="E31" s="24">
        <f>Cashflow!D32</f>
        <v>0</v>
      </c>
      <c r="F31" s="24">
        <f t="shared" si="2"/>
        <v>0</v>
      </c>
      <c r="G31" s="27"/>
      <c r="H31" s="27"/>
      <c r="I31" s="24">
        <f>SUM('Mth8'!I31+'Mth9'!D31)</f>
        <v>0</v>
      </c>
      <c r="J31" s="24">
        <f>SUM('Mth8'!J31+'Mth9'!E31)</f>
        <v>0</v>
      </c>
      <c r="K31" s="24">
        <f t="shared" si="1"/>
        <v>0</v>
      </c>
    </row>
    <row r="32" spans="1:11" x14ac:dyDescent="0.35">
      <c r="D32" s="24"/>
      <c r="E32" s="24"/>
      <c r="F32" s="24"/>
      <c r="G32" s="27"/>
      <c r="H32" s="27"/>
      <c r="I32" s="24"/>
      <c r="J32" s="24"/>
      <c r="K32" s="24"/>
    </row>
    <row r="33" spans="1:11" x14ac:dyDescent="0.35">
      <c r="A33" t="s">
        <v>27</v>
      </c>
      <c r="D33" s="25">
        <v>0</v>
      </c>
      <c r="E33" s="24">
        <f>Cashflow!D34</f>
        <v>0</v>
      </c>
      <c r="F33" s="24">
        <f t="shared" si="2"/>
        <v>0</v>
      </c>
      <c r="G33" s="27"/>
      <c r="H33" s="27"/>
      <c r="I33" s="24">
        <f>SUM('Mth8'!I33+'Mth9'!D33)</f>
        <v>0</v>
      </c>
      <c r="J33" s="24">
        <f>SUM('Mth8'!J33+'Mth9'!E33)</f>
        <v>0</v>
      </c>
      <c r="K33" s="24">
        <f t="shared" si="1"/>
        <v>0</v>
      </c>
    </row>
    <row r="34" spans="1:11" x14ac:dyDescent="0.35">
      <c r="D34" s="24"/>
      <c r="E34" s="24"/>
      <c r="F34" s="24"/>
      <c r="G34" s="27"/>
      <c r="H34" s="27"/>
      <c r="I34" s="24"/>
      <c r="J34" s="24"/>
      <c r="K34" s="24"/>
    </row>
    <row r="35" spans="1:11" x14ac:dyDescent="0.35">
      <c r="A35" t="s">
        <v>28</v>
      </c>
      <c r="D35" s="25">
        <v>0</v>
      </c>
      <c r="E35" s="24">
        <f>Cashflow!D36</f>
        <v>0</v>
      </c>
      <c r="F35" s="24">
        <f t="shared" si="2"/>
        <v>0</v>
      </c>
      <c r="G35" s="27"/>
      <c r="H35" s="27"/>
      <c r="I35" s="24">
        <f>SUM('Mth8'!I35+'Mth9'!D35)</f>
        <v>0</v>
      </c>
      <c r="J35" s="24">
        <f>SUM('Mth8'!J35+'Mth9'!E35)</f>
        <v>0</v>
      </c>
      <c r="K35" s="24">
        <f t="shared" si="1"/>
        <v>0</v>
      </c>
    </row>
    <row r="36" spans="1:11" x14ac:dyDescent="0.35">
      <c r="D36" s="24"/>
      <c r="E36" s="24"/>
      <c r="F36" s="24"/>
      <c r="G36" s="27"/>
      <c r="H36" s="27"/>
      <c r="I36" s="24"/>
      <c r="J36" s="24"/>
      <c r="K36" s="24"/>
    </row>
    <row r="37" spans="1:11" x14ac:dyDescent="0.35">
      <c r="A37" t="s">
        <v>28</v>
      </c>
      <c r="D37" s="25">
        <v>0</v>
      </c>
      <c r="E37" s="24">
        <f>Cashflow!D38</f>
        <v>0</v>
      </c>
      <c r="F37" s="24">
        <f t="shared" si="2"/>
        <v>0</v>
      </c>
      <c r="G37" s="27"/>
      <c r="H37" s="27"/>
      <c r="I37" s="24">
        <f>SUM('Mth8'!I37+'Mth9'!D37)</f>
        <v>0</v>
      </c>
      <c r="J37" s="24">
        <f>SUM('Mth8'!J37+'Mth9'!E37)</f>
        <v>0</v>
      </c>
      <c r="K37" s="24">
        <f t="shared" si="1"/>
        <v>0</v>
      </c>
    </row>
    <row r="38" spans="1:11" x14ac:dyDescent="0.35">
      <c r="D38" s="24"/>
      <c r="E38" s="24"/>
      <c r="F38" s="24"/>
      <c r="G38" s="27"/>
      <c r="H38" s="27"/>
      <c r="I38" s="24"/>
      <c r="J38" s="24"/>
      <c r="K38" s="24"/>
    </row>
    <row r="39" spans="1:11" x14ac:dyDescent="0.35">
      <c r="A39" s="3" t="s">
        <v>78</v>
      </c>
      <c r="D39" s="24">
        <f>SUM(D13:D38)</f>
        <v>0</v>
      </c>
      <c r="E39" s="24">
        <f>Cashflow!D40</f>
        <v>0</v>
      </c>
      <c r="F39" s="24">
        <f t="shared" si="2"/>
        <v>0</v>
      </c>
      <c r="G39" s="27"/>
      <c r="H39" s="27"/>
      <c r="I39" s="24">
        <f>SUM('Mth8'!I39+'Mth9'!D39)</f>
        <v>0</v>
      </c>
      <c r="J39" s="24">
        <f>SUM('Mth8'!J39+'Mth9'!E39)</f>
        <v>0</v>
      </c>
      <c r="K39" s="24">
        <f t="shared" si="1"/>
        <v>0</v>
      </c>
    </row>
    <row r="40" spans="1:11" x14ac:dyDescent="0.35">
      <c r="D40" s="24"/>
      <c r="E40" s="24"/>
      <c r="F40" s="24"/>
      <c r="G40" s="27"/>
      <c r="H40" s="27"/>
      <c r="I40" s="24"/>
      <c r="J40" s="24"/>
      <c r="K40" s="24"/>
    </row>
    <row r="41" spans="1:11" x14ac:dyDescent="0.35">
      <c r="A41" t="s">
        <v>64</v>
      </c>
      <c r="D41" s="24">
        <f>Cashflow!B42</f>
        <v>0</v>
      </c>
      <c r="E41" s="24">
        <f>Cashflow!D42</f>
        <v>0</v>
      </c>
      <c r="F41" s="24">
        <f t="shared" si="2"/>
        <v>0</v>
      </c>
      <c r="G41" s="27"/>
      <c r="H41" s="27"/>
      <c r="I41" s="24">
        <f>Cashflow!B42</f>
        <v>0</v>
      </c>
      <c r="J41" s="24">
        <f>Cashflow!B42</f>
        <v>0</v>
      </c>
      <c r="K41" s="24">
        <f>SUM(I41-J41)</f>
        <v>0</v>
      </c>
    </row>
    <row r="42" spans="1:11" x14ac:dyDescent="0.35">
      <c r="A42" t="s">
        <v>65</v>
      </c>
      <c r="D42" s="24">
        <f>SUM(D10-D39)</f>
        <v>0</v>
      </c>
      <c r="E42" s="24">
        <f>Cashflow!D43</f>
        <v>0</v>
      </c>
      <c r="F42" s="24">
        <f t="shared" si="2"/>
        <v>0</v>
      </c>
      <c r="G42" s="27"/>
      <c r="H42" s="27"/>
      <c r="I42" s="24">
        <f>SUM(I10-I39)</f>
        <v>0</v>
      </c>
      <c r="J42" s="24">
        <f t="shared" ref="J42" si="3">SUM(J10-J39)</f>
        <v>0</v>
      </c>
      <c r="K42" s="24">
        <f t="shared" ref="K42:K43" si="4">SUM(I42-J42)</f>
        <v>0</v>
      </c>
    </row>
    <row r="43" spans="1:11" x14ac:dyDescent="0.35">
      <c r="A43" t="s">
        <v>66</v>
      </c>
      <c r="D43" s="24">
        <f>SUM(D41+D42)</f>
        <v>0</v>
      </c>
      <c r="E43" s="24">
        <f>Cashflow!D44</f>
        <v>0</v>
      </c>
      <c r="F43" s="24">
        <f t="shared" si="2"/>
        <v>0</v>
      </c>
      <c r="G43" s="27"/>
      <c r="H43" s="27"/>
      <c r="I43" s="24">
        <f>SUM(I41+I42)</f>
        <v>0</v>
      </c>
      <c r="J43" s="24">
        <f t="shared" ref="J43" si="5">SUM(J41+J42)</f>
        <v>0</v>
      </c>
      <c r="K43" s="24">
        <f t="shared" si="4"/>
        <v>0</v>
      </c>
    </row>
    <row r="44" spans="1:11" x14ac:dyDescent="0.35">
      <c r="B44" s="3" t="s">
        <v>79</v>
      </c>
      <c r="D44" t="s">
        <v>80</v>
      </c>
    </row>
    <row r="45" spans="1:11" x14ac:dyDescent="0.35">
      <c r="D45" t="s">
        <v>81</v>
      </c>
    </row>
  </sheetData>
  <mergeCells count="2">
    <mergeCell ref="B1:D1"/>
    <mergeCell ref="I1:J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83461-4D11-4384-9127-407926663F3D}">
  <dimension ref="A1:K45"/>
  <sheetViews>
    <sheetView workbookViewId="0">
      <selection activeCell="G19" sqref="G19"/>
    </sheetView>
  </sheetViews>
  <sheetFormatPr defaultRowHeight="14.5" x14ac:dyDescent="0.35"/>
  <cols>
    <col min="1" max="1" width="21.1796875" bestFit="1" customWidth="1"/>
    <col min="8" max="8" width="11.1796875" customWidth="1"/>
    <col min="10" max="10" width="12.7265625" bestFit="1" customWidth="1"/>
  </cols>
  <sheetData>
    <row r="1" spans="1:11" ht="15.5" x14ac:dyDescent="0.35">
      <c r="B1" s="32" t="s">
        <v>0</v>
      </c>
      <c r="C1" s="32"/>
      <c r="D1" s="32"/>
      <c r="E1" s="7" t="s">
        <v>72</v>
      </c>
      <c r="F1" s="7"/>
      <c r="I1" s="32" t="s">
        <v>73</v>
      </c>
      <c r="J1" s="32"/>
      <c r="K1" s="7" t="s">
        <v>93</v>
      </c>
    </row>
    <row r="2" spans="1:11" ht="15.5" x14ac:dyDescent="0.35">
      <c r="B2" s="14"/>
      <c r="C2" s="14"/>
      <c r="D2" s="14"/>
      <c r="E2" s="7"/>
      <c r="F2" s="7"/>
    </row>
    <row r="3" spans="1:11" ht="15.5" x14ac:dyDescent="0.35">
      <c r="E3" s="7" t="s">
        <v>84</v>
      </c>
      <c r="J3" s="7" t="s">
        <v>85</v>
      </c>
    </row>
    <row r="4" spans="1:11" x14ac:dyDescent="0.35">
      <c r="A4" s="16" t="s">
        <v>60</v>
      </c>
      <c r="D4" s="10" t="s">
        <v>74</v>
      </c>
      <c r="E4" s="10" t="s">
        <v>75</v>
      </c>
      <c r="F4" s="10" t="s">
        <v>76</v>
      </c>
      <c r="I4" s="10" t="s">
        <v>74</v>
      </c>
      <c r="J4" s="10" t="s">
        <v>75</v>
      </c>
      <c r="K4" s="10" t="s">
        <v>76</v>
      </c>
    </row>
    <row r="5" spans="1:11" x14ac:dyDescent="0.35">
      <c r="A5" t="s">
        <v>61</v>
      </c>
      <c r="D5" s="25">
        <v>0</v>
      </c>
      <c r="E5" s="24">
        <f>Cashflow!C5</f>
        <v>0</v>
      </c>
      <c r="F5" s="24">
        <f>SUM(D5-E5)</f>
        <v>0</v>
      </c>
      <c r="G5" s="27"/>
      <c r="H5" s="27"/>
      <c r="I5" s="24">
        <f>SUM('Mth9'!I5+'Mth10'!D5)</f>
        <v>0</v>
      </c>
      <c r="J5" s="24">
        <f>SUM('Mth9'!J5+'Mth10'!E5)</f>
        <v>0</v>
      </c>
      <c r="K5" s="24">
        <f>SUM(I5-J5)</f>
        <v>0</v>
      </c>
    </row>
    <row r="6" spans="1:11" x14ac:dyDescent="0.35">
      <c r="A6" t="s">
        <v>28</v>
      </c>
      <c r="D6" s="25">
        <v>0</v>
      </c>
      <c r="E6" s="24">
        <f>Cashflow!C6</f>
        <v>0</v>
      </c>
      <c r="F6" s="24">
        <f t="shared" ref="F6:F10" si="0">SUM(D6-E6)</f>
        <v>0</v>
      </c>
      <c r="G6" s="27"/>
      <c r="H6" s="27"/>
      <c r="I6" s="24">
        <f>SUM('Mth9'!I6+'Mth10'!D6)</f>
        <v>0</v>
      </c>
      <c r="J6" s="24">
        <f>SUM('Mth9'!J6+'Mth10'!E6)</f>
        <v>0</v>
      </c>
      <c r="K6" s="24">
        <f t="shared" ref="K6:K39" si="1">SUM(I6-J6)</f>
        <v>0</v>
      </c>
    </row>
    <row r="7" spans="1:11" x14ac:dyDescent="0.35">
      <c r="A7" t="s">
        <v>28</v>
      </c>
      <c r="D7" s="25">
        <v>0</v>
      </c>
      <c r="E7" s="24">
        <f>Cashflow!C7</f>
        <v>0</v>
      </c>
      <c r="F7" s="24">
        <f t="shared" si="0"/>
        <v>0</v>
      </c>
      <c r="G7" s="27"/>
      <c r="H7" s="27"/>
      <c r="I7" s="24">
        <f>SUM('Mth9'!I7+'Mth10'!D7)</f>
        <v>0</v>
      </c>
      <c r="J7" s="24">
        <f>SUM('Mth9'!J7+'Mth10'!E7)</f>
        <v>0</v>
      </c>
      <c r="K7" s="24">
        <f t="shared" si="1"/>
        <v>0</v>
      </c>
    </row>
    <row r="8" spans="1:11" x14ac:dyDescent="0.35">
      <c r="A8" t="s">
        <v>28</v>
      </c>
      <c r="D8" s="25">
        <v>0</v>
      </c>
      <c r="E8" s="24">
        <f>Cashflow!C8</f>
        <v>0</v>
      </c>
      <c r="F8" s="24">
        <f t="shared" si="0"/>
        <v>0</v>
      </c>
      <c r="G8" s="27"/>
      <c r="H8" s="27"/>
      <c r="I8" s="24">
        <f>SUM('Mth9'!I8+'Mth10'!D8)</f>
        <v>0</v>
      </c>
      <c r="J8" s="24">
        <f>SUM('Mth9'!J8+'Mth10'!E8)</f>
        <v>0</v>
      </c>
      <c r="K8" s="24">
        <f t="shared" si="1"/>
        <v>0</v>
      </c>
    </row>
    <row r="9" spans="1:11" x14ac:dyDescent="0.35">
      <c r="A9" t="s">
        <v>28</v>
      </c>
      <c r="D9" s="25">
        <v>0</v>
      </c>
      <c r="E9" s="24">
        <f>Cashflow!C9</f>
        <v>0</v>
      </c>
      <c r="F9" s="24">
        <f t="shared" si="0"/>
        <v>0</v>
      </c>
      <c r="G9" s="27"/>
      <c r="H9" s="27"/>
      <c r="I9" s="24">
        <f>SUM('Mth9'!I9+'Mth10'!D9)</f>
        <v>0</v>
      </c>
      <c r="J9" s="24">
        <f>SUM('Mth9'!J9+'Mth10'!E9)</f>
        <v>0</v>
      </c>
      <c r="K9" s="24">
        <f t="shared" si="1"/>
        <v>0</v>
      </c>
    </row>
    <row r="10" spans="1:11" x14ac:dyDescent="0.35">
      <c r="A10" s="3" t="s">
        <v>54</v>
      </c>
      <c r="D10" s="24">
        <f>SUM(D5:D9)</f>
        <v>0</v>
      </c>
      <c r="E10" s="24">
        <f>Cashflow!C10</f>
        <v>0</v>
      </c>
      <c r="F10" s="24">
        <f t="shared" si="0"/>
        <v>0</v>
      </c>
      <c r="G10" s="27"/>
      <c r="H10" s="27"/>
      <c r="I10" s="24">
        <f>SUM('Mth9'!I10+'Mth10'!D10)</f>
        <v>0</v>
      </c>
      <c r="J10" s="24">
        <f>SUM('Mth9'!J10+'Mth10'!E10)</f>
        <v>0</v>
      </c>
      <c r="K10" s="24">
        <f t="shared" si="1"/>
        <v>0</v>
      </c>
    </row>
    <row r="11" spans="1:11" x14ac:dyDescent="0.35">
      <c r="D11" s="24"/>
      <c r="E11" s="24"/>
      <c r="F11" s="24"/>
      <c r="G11" s="27"/>
      <c r="H11" s="27"/>
      <c r="I11" s="24"/>
      <c r="J11" s="24"/>
      <c r="K11" s="24"/>
    </row>
    <row r="12" spans="1:11" x14ac:dyDescent="0.35">
      <c r="A12" s="16" t="s">
        <v>62</v>
      </c>
      <c r="D12" s="24"/>
      <c r="E12" s="24"/>
      <c r="F12" s="24"/>
      <c r="G12" s="27"/>
      <c r="H12" s="27"/>
      <c r="I12" s="24"/>
      <c r="J12" s="24"/>
      <c r="K12" s="24"/>
    </row>
    <row r="13" spans="1:11" x14ac:dyDescent="0.35">
      <c r="A13" t="s">
        <v>63</v>
      </c>
      <c r="D13" s="25">
        <v>0</v>
      </c>
      <c r="E13" s="24">
        <f>Cashflow!D14</f>
        <v>0</v>
      </c>
      <c r="F13" s="24">
        <f>SUM(E13-D13)</f>
        <v>0</v>
      </c>
      <c r="G13" s="27"/>
      <c r="H13" s="27"/>
      <c r="I13" s="24">
        <f>SUM('Mth9'!I13+'Mth10'!D13)</f>
        <v>0</v>
      </c>
      <c r="J13" s="24">
        <f>SUM('Mth9'!J13+'Mth10'!E13)</f>
        <v>0</v>
      </c>
      <c r="K13" s="24">
        <f t="shared" si="1"/>
        <v>0</v>
      </c>
    </row>
    <row r="14" spans="1:11" x14ac:dyDescent="0.35">
      <c r="D14" s="24"/>
      <c r="E14" s="24"/>
      <c r="F14" s="24"/>
      <c r="G14" s="27"/>
      <c r="H14" s="27"/>
      <c r="I14" s="24"/>
      <c r="J14" s="24"/>
      <c r="K14" s="24"/>
    </row>
    <row r="15" spans="1:11" x14ac:dyDescent="0.35">
      <c r="A15" t="s">
        <v>18</v>
      </c>
      <c r="D15" s="25">
        <v>0</v>
      </c>
      <c r="E15" s="24">
        <f>Cashflow!D16</f>
        <v>0</v>
      </c>
      <c r="F15" s="24">
        <f t="shared" ref="F15:F43" si="2">SUM(E15-D15)</f>
        <v>0</v>
      </c>
      <c r="G15" s="27"/>
      <c r="H15" s="27"/>
      <c r="I15" s="24">
        <f>SUM('Mth9'!I15+'Mth10'!D15)</f>
        <v>0</v>
      </c>
      <c r="J15" s="24">
        <f>SUM('Mth9'!J15+'Mth10'!E15)</f>
        <v>0</v>
      </c>
      <c r="K15" s="24">
        <f t="shared" si="1"/>
        <v>0</v>
      </c>
    </row>
    <row r="16" spans="1:11" x14ac:dyDescent="0.35">
      <c r="D16" s="24"/>
      <c r="E16" s="24"/>
      <c r="F16" s="24"/>
      <c r="G16" s="27"/>
      <c r="H16" s="27"/>
      <c r="I16" s="24"/>
      <c r="J16" s="24"/>
      <c r="K16" s="24"/>
    </row>
    <row r="17" spans="1:11" x14ac:dyDescent="0.35">
      <c r="A17" t="s">
        <v>77</v>
      </c>
      <c r="D17" s="25">
        <v>0</v>
      </c>
      <c r="E17" s="24">
        <f>Cashflow!D18</f>
        <v>0</v>
      </c>
      <c r="F17" s="24">
        <f t="shared" si="2"/>
        <v>0</v>
      </c>
      <c r="G17" s="27"/>
      <c r="H17" s="27"/>
      <c r="I17" s="24">
        <f>SUM('Mth9'!I17+'Mth10'!D17)</f>
        <v>0</v>
      </c>
      <c r="J17" s="24">
        <f>SUM('Mth9'!J17+'Mth10'!E17)</f>
        <v>0</v>
      </c>
      <c r="K17" s="24">
        <f t="shared" si="1"/>
        <v>0</v>
      </c>
    </row>
    <row r="18" spans="1:11" x14ac:dyDescent="0.35">
      <c r="D18" s="24"/>
      <c r="E18" s="24"/>
      <c r="F18" s="24"/>
      <c r="G18" s="27"/>
      <c r="H18" s="27"/>
      <c r="I18" s="24"/>
      <c r="J18" s="24"/>
      <c r="K18" s="24"/>
    </row>
    <row r="19" spans="1:11" x14ac:dyDescent="0.35">
      <c r="A19" t="s">
        <v>20</v>
      </c>
      <c r="D19" s="25">
        <v>0</v>
      </c>
      <c r="E19" s="24">
        <f>Cashflow!D20</f>
        <v>0</v>
      </c>
      <c r="F19" s="24">
        <f t="shared" si="2"/>
        <v>0</v>
      </c>
      <c r="G19" s="27"/>
      <c r="H19" s="27"/>
      <c r="I19" s="24">
        <f>SUM('Mth9'!I19+'Mth10'!D19)</f>
        <v>0</v>
      </c>
      <c r="J19" s="24">
        <f>SUM('Mth9'!J19+'Mth10'!E19)</f>
        <v>0</v>
      </c>
      <c r="K19" s="24">
        <f t="shared" si="1"/>
        <v>0</v>
      </c>
    </row>
    <row r="20" spans="1:11" x14ac:dyDescent="0.35">
      <c r="D20" s="24"/>
      <c r="E20" s="24"/>
      <c r="F20" s="24"/>
      <c r="G20" s="27"/>
      <c r="H20" s="27"/>
      <c r="I20" s="24"/>
      <c r="J20" s="24"/>
      <c r="K20" s="24"/>
    </row>
    <row r="21" spans="1:11" x14ac:dyDescent="0.35">
      <c r="A21" t="s">
        <v>21</v>
      </c>
      <c r="D21" s="25">
        <v>0</v>
      </c>
      <c r="E21" s="24">
        <f>Cashflow!D22</f>
        <v>0</v>
      </c>
      <c r="F21" s="24">
        <f t="shared" si="2"/>
        <v>0</v>
      </c>
      <c r="G21" s="27"/>
      <c r="H21" s="27"/>
      <c r="I21" s="24">
        <f>SUM('Mth9'!I21+'Mth10'!D21)</f>
        <v>0</v>
      </c>
      <c r="J21" s="24">
        <f>SUM('Mth9'!J21+'Mth10'!E21)</f>
        <v>0</v>
      </c>
      <c r="K21" s="24">
        <f t="shared" si="1"/>
        <v>0</v>
      </c>
    </row>
    <row r="22" spans="1:11" x14ac:dyDescent="0.35">
      <c r="D22" s="24"/>
      <c r="E22" s="24"/>
      <c r="F22" s="24"/>
      <c r="G22" s="27"/>
      <c r="H22" s="27"/>
      <c r="I22" s="24"/>
      <c r="J22" s="24"/>
      <c r="K22" s="24"/>
    </row>
    <row r="23" spans="1:11" x14ac:dyDescent="0.35">
      <c r="A23" t="s">
        <v>22</v>
      </c>
      <c r="D23" s="25">
        <v>0</v>
      </c>
      <c r="E23" s="24">
        <f>Cashflow!D24</f>
        <v>0</v>
      </c>
      <c r="F23" s="24">
        <f t="shared" si="2"/>
        <v>0</v>
      </c>
      <c r="G23" s="27"/>
      <c r="H23" s="27"/>
      <c r="I23" s="24">
        <f>SUM('Mth9'!I23+'Mth10'!D23)</f>
        <v>0</v>
      </c>
      <c r="J23" s="24">
        <f>SUM('Mth9'!J23+'Mth10'!E23)</f>
        <v>0</v>
      </c>
      <c r="K23" s="24">
        <f t="shared" si="1"/>
        <v>0</v>
      </c>
    </row>
    <row r="24" spans="1:11" x14ac:dyDescent="0.35">
      <c r="D24" s="24"/>
      <c r="E24" s="24"/>
      <c r="F24" s="24"/>
      <c r="G24" s="27"/>
      <c r="H24" s="27"/>
      <c r="I24" s="24"/>
      <c r="J24" s="24"/>
      <c r="K24" s="24"/>
    </row>
    <row r="25" spans="1:11" x14ac:dyDescent="0.35">
      <c r="A25" t="s">
        <v>23</v>
      </c>
      <c r="D25" s="25">
        <v>0</v>
      </c>
      <c r="E25" s="24">
        <f>Cashflow!D26</f>
        <v>0</v>
      </c>
      <c r="F25" s="24">
        <f t="shared" si="2"/>
        <v>0</v>
      </c>
      <c r="G25" s="27"/>
      <c r="H25" s="27"/>
      <c r="I25" s="24">
        <f>SUM('Mth9'!I25+'Mth10'!D25)</f>
        <v>0</v>
      </c>
      <c r="J25" s="24">
        <f>SUM('Mth9'!J25+'Mth10'!E25)</f>
        <v>0</v>
      </c>
      <c r="K25" s="24">
        <f t="shared" si="1"/>
        <v>0</v>
      </c>
    </row>
    <row r="26" spans="1:11" x14ac:dyDescent="0.35">
      <c r="D26" s="24"/>
      <c r="E26" s="24"/>
      <c r="F26" s="24"/>
      <c r="G26" s="27"/>
      <c r="H26" s="27"/>
      <c r="I26" s="24"/>
      <c r="J26" s="24"/>
      <c r="K26" s="24"/>
    </row>
    <row r="27" spans="1:11" x14ac:dyDescent="0.35">
      <c r="A27" t="s">
        <v>24</v>
      </c>
      <c r="D27" s="25">
        <v>0</v>
      </c>
      <c r="E27" s="24">
        <f>Cashflow!D28</f>
        <v>0</v>
      </c>
      <c r="F27" s="24">
        <f t="shared" si="2"/>
        <v>0</v>
      </c>
      <c r="G27" s="27"/>
      <c r="H27" s="27"/>
      <c r="I27" s="24">
        <f>SUM('Mth9'!I27+'Mth10'!D27)</f>
        <v>0</v>
      </c>
      <c r="J27" s="24">
        <f>SUM('Mth9'!J27+'Mth10'!E27)</f>
        <v>0</v>
      </c>
      <c r="K27" s="24">
        <f t="shared" si="1"/>
        <v>0</v>
      </c>
    </row>
    <row r="28" spans="1:11" x14ac:dyDescent="0.35">
      <c r="D28" s="24"/>
      <c r="E28" s="24"/>
      <c r="F28" s="24"/>
      <c r="G28" s="27"/>
      <c r="H28" s="27"/>
      <c r="I28" s="24"/>
      <c r="J28" s="24"/>
      <c r="K28" s="24"/>
    </row>
    <row r="29" spans="1:11" x14ac:dyDescent="0.35">
      <c r="A29" t="s">
        <v>25</v>
      </c>
      <c r="D29" s="25">
        <v>0</v>
      </c>
      <c r="E29" s="24">
        <f>Cashflow!D30</f>
        <v>0</v>
      </c>
      <c r="F29" s="24">
        <f t="shared" si="2"/>
        <v>0</v>
      </c>
      <c r="G29" s="27"/>
      <c r="H29" s="27"/>
      <c r="I29" s="24">
        <f>SUM('Mth9'!I29+'Mth10'!D29)</f>
        <v>0</v>
      </c>
      <c r="J29" s="24">
        <f>SUM('Mth9'!J29+'Mth10'!E29)</f>
        <v>0</v>
      </c>
      <c r="K29" s="24">
        <f t="shared" si="1"/>
        <v>0</v>
      </c>
    </row>
    <row r="30" spans="1:11" x14ac:dyDescent="0.35">
      <c r="D30" s="24"/>
      <c r="E30" s="24"/>
      <c r="F30" s="24"/>
      <c r="G30" s="27"/>
      <c r="H30" s="27"/>
      <c r="I30" s="24"/>
      <c r="J30" s="24"/>
      <c r="K30" s="24"/>
    </row>
    <row r="31" spans="1:11" x14ac:dyDescent="0.35">
      <c r="A31" t="s">
        <v>26</v>
      </c>
      <c r="D31" s="25">
        <v>0</v>
      </c>
      <c r="E31" s="24">
        <f>Cashflow!D32</f>
        <v>0</v>
      </c>
      <c r="F31" s="24">
        <f t="shared" si="2"/>
        <v>0</v>
      </c>
      <c r="G31" s="27"/>
      <c r="H31" s="27"/>
      <c r="I31" s="24">
        <f>SUM('Mth9'!I31+'Mth10'!D31)</f>
        <v>0</v>
      </c>
      <c r="J31" s="24">
        <f>SUM('Mth9'!J31+'Mth10'!E31)</f>
        <v>0</v>
      </c>
      <c r="K31" s="24">
        <f t="shared" si="1"/>
        <v>0</v>
      </c>
    </row>
    <row r="32" spans="1:11" x14ac:dyDescent="0.35">
      <c r="D32" s="24"/>
      <c r="E32" s="24"/>
      <c r="F32" s="24"/>
      <c r="G32" s="27"/>
      <c r="H32" s="27"/>
      <c r="I32" s="24"/>
      <c r="J32" s="24"/>
      <c r="K32" s="24"/>
    </row>
    <row r="33" spans="1:11" x14ac:dyDescent="0.35">
      <c r="A33" t="s">
        <v>27</v>
      </c>
      <c r="D33" s="25">
        <v>0</v>
      </c>
      <c r="E33" s="24">
        <f>Cashflow!D34</f>
        <v>0</v>
      </c>
      <c r="F33" s="24">
        <f t="shared" si="2"/>
        <v>0</v>
      </c>
      <c r="G33" s="27"/>
      <c r="H33" s="27"/>
      <c r="I33" s="24">
        <f>SUM('Mth9'!I33+'Mth10'!D33)</f>
        <v>0</v>
      </c>
      <c r="J33" s="24">
        <f>SUM('Mth9'!J33+'Mth10'!E33)</f>
        <v>0</v>
      </c>
      <c r="K33" s="24">
        <f t="shared" si="1"/>
        <v>0</v>
      </c>
    </row>
    <row r="34" spans="1:11" x14ac:dyDescent="0.35">
      <c r="D34" s="24"/>
      <c r="E34" s="24"/>
      <c r="F34" s="24"/>
      <c r="G34" s="27"/>
      <c r="H34" s="27"/>
      <c r="I34" s="24"/>
      <c r="J34" s="24"/>
      <c r="K34" s="24"/>
    </row>
    <row r="35" spans="1:11" x14ac:dyDescent="0.35">
      <c r="A35" t="s">
        <v>28</v>
      </c>
      <c r="D35" s="25">
        <v>0</v>
      </c>
      <c r="E35" s="24">
        <f>Cashflow!D36</f>
        <v>0</v>
      </c>
      <c r="F35" s="24">
        <f t="shared" si="2"/>
        <v>0</v>
      </c>
      <c r="G35" s="27"/>
      <c r="H35" s="27"/>
      <c r="I35" s="24">
        <f>SUM('Mth9'!I35+'Mth10'!D35)</f>
        <v>0</v>
      </c>
      <c r="J35" s="24">
        <f>SUM('Mth9'!J35+'Mth10'!E35)</f>
        <v>0</v>
      </c>
      <c r="K35" s="24">
        <f t="shared" si="1"/>
        <v>0</v>
      </c>
    </row>
    <row r="36" spans="1:11" x14ac:dyDescent="0.35">
      <c r="D36" s="24"/>
      <c r="E36" s="24"/>
      <c r="F36" s="24"/>
      <c r="G36" s="27"/>
      <c r="H36" s="27"/>
      <c r="I36" s="24"/>
      <c r="J36" s="24"/>
      <c r="K36" s="24"/>
    </row>
    <row r="37" spans="1:11" x14ac:dyDescent="0.35">
      <c r="A37" t="s">
        <v>28</v>
      </c>
      <c r="D37" s="25">
        <v>0</v>
      </c>
      <c r="E37" s="24">
        <f>Cashflow!D38</f>
        <v>0</v>
      </c>
      <c r="F37" s="24">
        <f t="shared" si="2"/>
        <v>0</v>
      </c>
      <c r="G37" s="27"/>
      <c r="H37" s="27"/>
      <c r="I37" s="24">
        <f>SUM('Mth9'!I37+'Mth10'!D37)</f>
        <v>0</v>
      </c>
      <c r="J37" s="24">
        <f>SUM('Mth9'!J37+'Mth10'!E37)</f>
        <v>0</v>
      </c>
      <c r="K37" s="24">
        <f t="shared" si="1"/>
        <v>0</v>
      </c>
    </row>
    <row r="38" spans="1:11" x14ac:dyDescent="0.35">
      <c r="D38" s="24"/>
      <c r="E38" s="24"/>
      <c r="F38" s="24"/>
      <c r="G38" s="27"/>
      <c r="H38" s="27"/>
      <c r="I38" s="24"/>
      <c r="J38" s="24"/>
      <c r="K38" s="24"/>
    </row>
    <row r="39" spans="1:11" x14ac:dyDescent="0.35">
      <c r="A39" s="3" t="s">
        <v>78</v>
      </c>
      <c r="D39" s="24">
        <f>SUM(D13:D38)</f>
        <v>0</v>
      </c>
      <c r="E39" s="24">
        <f>Cashflow!D40</f>
        <v>0</v>
      </c>
      <c r="F39" s="24">
        <f t="shared" si="2"/>
        <v>0</v>
      </c>
      <c r="G39" s="27"/>
      <c r="H39" s="27"/>
      <c r="I39" s="24">
        <f>SUM('Mth9'!I39+'Mth10'!D39)</f>
        <v>0</v>
      </c>
      <c r="J39" s="24">
        <f>SUM('Mth9'!J39+'Mth10'!E39)</f>
        <v>0</v>
      </c>
      <c r="K39" s="24">
        <f t="shared" si="1"/>
        <v>0</v>
      </c>
    </row>
    <row r="40" spans="1:11" x14ac:dyDescent="0.35">
      <c r="D40" s="24"/>
      <c r="E40" s="24"/>
      <c r="F40" s="24"/>
      <c r="G40" s="27"/>
      <c r="H40" s="27"/>
      <c r="I40" s="24"/>
      <c r="J40" s="24"/>
      <c r="K40" s="24"/>
    </row>
    <row r="41" spans="1:11" x14ac:dyDescent="0.35">
      <c r="A41" t="s">
        <v>64</v>
      </c>
      <c r="D41" s="24">
        <f>Cashflow!B42</f>
        <v>0</v>
      </c>
      <c r="E41" s="24">
        <f>Cashflow!D42</f>
        <v>0</v>
      </c>
      <c r="F41" s="24">
        <f t="shared" si="2"/>
        <v>0</v>
      </c>
      <c r="G41" s="27"/>
      <c r="H41" s="27"/>
      <c r="I41" s="24">
        <f>Cashflow!B42</f>
        <v>0</v>
      </c>
      <c r="J41" s="24">
        <f>Cashflow!B42</f>
        <v>0</v>
      </c>
      <c r="K41" s="24">
        <f>SUM(I41-J41)</f>
        <v>0</v>
      </c>
    </row>
    <row r="42" spans="1:11" x14ac:dyDescent="0.35">
      <c r="A42" t="s">
        <v>65</v>
      </c>
      <c r="D42" s="24">
        <f>SUM(D10-D39)</f>
        <v>0</v>
      </c>
      <c r="E42" s="24">
        <f>Cashflow!D43</f>
        <v>0</v>
      </c>
      <c r="F42" s="24">
        <f t="shared" si="2"/>
        <v>0</v>
      </c>
      <c r="G42" s="27"/>
      <c r="H42" s="27"/>
      <c r="I42" s="24">
        <f>SUM(I10-I39)</f>
        <v>0</v>
      </c>
      <c r="J42" s="24">
        <f t="shared" ref="J42" si="3">SUM(J10-J39)</f>
        <v>0</v>
      </c>
      <c r="K42" s="24">
        <f t="shared" ref="K42:K43" si="4">SUM(I42-J42)</f>
        <v>0</v>
      </c>
    </row>
    <row r="43" spans="1:11" x14ac:dyDescent="0.35">
      <c r="A43" t="s">
        <v>66</v>
      </c>
      <c r="D43" s="24">
        <f>SUM(D41+D42)</f>
        <v>0</v>
      </c>
      <c r="E43" s="24">
        <f>Cashflow!D44</f>
        <v>0</v>
      </c>
      <c r="F43" s="24">
        <f t="shared" si="2"/>
        <v>0</v>
      </c>
      <c r="G43" s="27"/>
      <c r="H43" s="27"/>
      <c r="I43" s="24">
        <f>SUM(I41+I42)</f>
        <v>0</v>
      </c>
      <c r="J43" s="24">
        <f t="shared" ref="J43" si="5">SUM(J41+J42)</f>
        <v>0</v>
      </c>
      <c r="K43" s="24">
        <f t="shared" si="4"/>
        <v>0</v>
      </c>
    </row>
    <row r="44" spans="1:11" x14ac:dyDescent="0.35">
      <c r="B44" s="3" t="s">
        <v>79</v>
      </c>
      <c r="D44" t="s">
        <v>80</v>
      </c>
    </row>
    <row r="45" spans="1:11" x14ac:dyDescent="0.35">
      <c r="D45" t="s">
        <v>81</v>
      </c>
    </row>
  </sheetData>
  <mergeCells count="2">
    <mergeCell ref="B1:D1"/>
    <mergeCell ref="I1:J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F4C55-5CB1-42A5-AB8D-62E7965A639F}">
  <dimension ref="A1:K45"/>
  <sheetViews>
    <sheetView workbookViewId="0">
      <selection activeCell="H19" sqref="H19"/>
    </sheetView>
  </sheetViews>
  <sheetFormatPr defaultRowHeight="14.5" x14ac:dyDescent="0.35"/>
  <cols>
    <col min="1" max="1" width="21.1796875" bestFit="1" customWidth="1"/>
    <col min="8" max="8" width="11.1796875" customWidth="1"/>
    <col min="10" max="10" width="12.7265625" bestFit="1" customWidth="1"/>
  </cols>
  <sheetData>
    <row r="1" spans="1:11" ht="15.5" x14ac:dyDescent="0.35">
      <c r="B1" s="32" t="s">
        <v>0</v>
      </c>
      <c r="C1" s="32"/>
      <c r="D1" s="32"/>
      <c r="E1" s="7" t="s">
        <v>72</v>
      </c>
      <c r="F1" s="7"/>
      <c r="I1" s="32" t="s">
        <v>73</v>
      </c>
      <c r="J1" s="32"/>
      <c r="K1" s="7" t="s">
        <v>94</v>
      </c>
    </row>
    <row r="2" spans="1:11" ht="15.5" x14ac:dyDescent="0.35">
      <c r="B2" s="14"/>
      <c r="C2" s="14"/>
      <c r="D2" s="14"/>
      <c r="E2" s="7"/>
      <c r="F2" s="7"/>
    </row>
    <row r="3" spans="1:11" ht="15.5" x14ac:dyDescent="0.35">
      <c r="E3" s="7" t="s">
        <v>84</v>
      </c>
      <c r="J3" s="7" t="s">
        <v>85</v>
      </c>
    </row>
    <row r="4" spans="1:11" x14ac:dyDescent="0.35">
      <c r="A4" s="16" t="s">
        <v>60</v>
      </c>
      <c r="D4" s="10" t="s">
        <v>74</v>
      </c>
      <c r="E4" s="10" t="s">
        <v>75</v>
      </c>
      <c r="F4" s="10" t="s">
        <v>76</v>
      </c>
      <c r="I4" s="10" t="s">
        <v>74</v>
      </c>
      <c r="J4" s="10" t="s">
        <v>75</v>
      </c>
      <c r="K4" s="10" t="s">
        <v>76</v>
      </c>
    </row>
    <row r="5" spans="1:11" x14ac:dyDescent="0.35">
      <c r="A5" t="s">
        <v>61</v>
      </c>
      <c r="D5" s="25">
        <v>0</v>
      </c>
      <c r="E5" s="24">
        <f>Cashflow!C5</f>
        <v>0</v>
      </c>
      <c r="F5" s="24">
        <f>SUM(D5-E5)</f>
        <v>0</v>
      </c>
      <c r="G5" s="27"/>
      <c r="H5" s="27"/>
      <c r="I5" s="24">
        <f>SUM('Mth10'!I5+'Mth11'!D5)</f>
        <v>0</v>
      </c>
      <c r="J5" s="24">
        <f>SUM('Mth10'!J5+'Mth11'!E5)</f>
        <v>0</v>
      </c>
      <c r="K5" s="24">
        <f>SUM(I5-J5)</f>
        <v>0</v>
      </c>
    </row>
    <row r="6" spans="1:11" x14ac:dyDescent="0.35">
      <c r="A6" t="s">
        <v>28</v>
      </c>
      <c r="D6" s="25">
        <v>0</v>
      </c>
      <c r="E6" s="24">
        <f>Cashflow!C6</f>
        <v>0</v>
      </c>
      <c r="F6" s="24">
        <f t="shared" ref="F6:F10" si="0">SUM(D6-E6)</f>
        <v>0</v>
      </c>
      <c r="G6" s="27"/>
      <c r="H6" s="27"/>
      <c r="I6" s="24">
        <f>SUM('Mth10'!I6+'Mth11'!D6)</f>
        <v>0</v>
      </c>
      <c r="J6" s="24">
        <f>SUM('Mth10'!J6+'Mth11'!E6)</f>
        <v>0</v>
      </c>
      <c r="K6" s="24">
        <f t="shared" ref="K6:K39" si="1">SUM(I6-J6)</f>
        <v>0</v>
      </c>
    </row>
    <row r="7" spans="1:11" x14ac:dyDescent="0.35">
      <c r="A7" t="s">
        <v>28</v>
      </c>
      <c r="D7" s="25">
        <v>0</v>
      </c>
      <c r="E7" s="24">
        <f>Cashflow!C7</f>
        <v>0</v>
      </c>
      <c r="F7" s="24">
        <f t="shared" si="0"/>
        <v>0</v>
      </c>
      <c r="G7" s="27"/>
      <c r="H7" s="27"/>
      <c r="I7" s="24">
        <f>SUM('Mth10'!I7+'Mth11'!D7)</f>
        <v>0</v>
      </c>
      <c r="J7" s="24">
        <f>SUM('Mth10'!J7+'Mth11'!E7)</f>
        <v>0</v>
      </c>
      <c r="K7" s="24">
        <f t="shared" si="1"/>
        <v>0</v>
      </c>
    </row>
    <row r="8" spans="1:11" x14ac:dyDescent="0.35">
      <c r="A8" t="s">
        <v>28</v>
      </c>
      <c r="D8" s="25">
        <v>0</v>
      </c>
      <c r="E8" s="24">
        <f>Cashflow!C8</f>
        <v>0</v>
      </c>
      <c r="F8" s="24">
        <f t="shared" si="0"/>
        <v>0</v>
      </c>
      <c r="G8" s="27"/>
      <c r="H8" s="27"/>
      <c r="I8" s="24">
        <f>SUM('Mth10'!I8+'Mth11'!D8)</f>
        <v>0</v>
      </c>
      <c r="J8" s="24">
        <f>SUM('Mth10'!J8+'Mth11'!E8)</f>
        <v>0</v>
      </c>
      <c r="K8" s="24">
        <f t="shared" si="1"/>
        <v>0</v>
      </c>
    </row>
    <row r="9" spans="1:11" x14ac:dyDescent="0.35">
      <c r="A9" t="s">
        <v>28</v>
      </c>
      <c r="D9" s="25">
        <v>0</v>
      </c>
      <c r="E9" s="24">
        <f>Cashflow!C9</f>
        <v>0</v>
      </c>
      <c r="F9" s="24">
        <f t="shared" si="0"/>
        <v>0</v>
      </c>
      <c r="G9" s="27"/>
      <c r="H9" s="27"/>
      <c r="I9" s="24">
        <f>SUM('Mth10'!I9+'Mth11'!D9)</f>
        <v>0</v>
      </c>
      <c r="J9" s="24">
        <f>SUM('Mth10'!J9+'Mth11'!E9)</f>
        <v>0</v>
      </c>
      <c r="K9" s="24">
        <f t="shared" si="1"/>
        <v>0</v>
      </c>
    </row>
    <row r="10" spans="1:11" x14ac:dyDescent="0.35">
      <c r="A10" s="3" t="s">
        <v>54</v>
      </c>
      <c r="D10" s="24">
        <f>SUM(D5:D9)</f>
        <v>0</v>
      </c>
      <c r="E10" s="24">
        <f>Cashflow!C10</f>
        <v>0</v>
      </c>
      <c r="F10" s="24">
        <f t="shared" si="0"/>
        <v>0</v>
      </c>
      <c r="G10" s="27"/>
      <c r="H10" s="27"/>
      <c r="I10" s="24">
        <f>SUM('Mth10'!I10+'Mth11'!D10)</f>
        <v>0</v>
      </c>
      <c r="J10" s="24">
        <f>SUM('Mth10'!J10+'Mth11'!E10)</f>
        <v>0</v>
      </c>
      <c r="K10" s="24">
        <f t="shared" si="1"/>
        <v>0</v>
      </c>
    </row>
    <row r="11" spans="1:11" x14ac:dyDescent="0.35">
      <c r="D11" s="24"/>
      <c r="E11" s="24"/>
      <c r="F11" s="24"/>
      <c r="G11" s="27"/>
      <c r="H11" s="27"/>
      <c r="I11" s="24"/>
      <c r="J11" s="24"/>
      <c r="K11" s="24"/>
    </row>
    <row r="12" spans="1:11" x14ac:dyDescent="0.35">
      <c r="A12" s="16" t="s">
        <v>62</v>
      </c>
      <c r="D12" s="24"/>
      <c r="E12" s="24"/>
      <c r="F12" s="24"/>
      <c r="G12" s="27"/>
      <c r="H12" s="27"/>
      <c r="I12" s="24"/>
      <c r="J12" s="24"/>
      <c r="K12" s="24"/>
    </row>
    <row r="13" spans="1:11" x14ac:dyDescent="0.35">
      <c r="A13" t="s">
        <v>63</v>
      </c>
      <c r="D13" s="25">
        <v>0</v>
      </c>
      <c r="E13" s="24">
        <f>Cashflow!D14</f>
        <v>0</v>
      </c>
      <c r="F13" s="24">
        <f>SUM(E13-D13)</f>
        <v>0</v>
      </c>
      <c r="G13" s="27"/>
      <c r="H13" s="27"/>
      <c r="I13" s="24">
        <f>SUM('Mth10'!I13+'Mth11'!D13)</f>
        <v>0</v>
      </c>
      <c r="J13" s="24">
        <f>SUM('Mth10'!J13+'Mth11'!E13)</f>
        <v>0</v>
      </c>
      <c r="K13" s="24">
        <f t="shared" si="1"/>
        <v>0</v>
      </c>
    </row>
    <row r="14" spans="1:11" x14ac:dyDescent="0.35">
      <c r="D14" s="24"/>
      <c r="E14" s="24"/>
      <c r="F14" s="24"/>
      <c r="G14" s="27"/>
      <c r="H14" s="27"/>
      <c r="I14" s="24"/>
      <c r="J14" s="24"/>
      <c r="K14" s="24"/>
    </row>
    <row r="15" spans="1:11" x14ac:dyDescent="0.35">
      <c r="A15" t="s">
        <v>18</v>
      </c>
      <c r="D15" s="25">
        <v>0</v>
      </c>
      <c r="E15" s="24">
        <f>Cashflow!D16</f>
        <v>0</v>
      </c>
      <c r="F15" s="24">
        <f t="shared" ref="F15:F43" si="2">SUM(E15-D15)</f>
        <v>0</v>
      </c>
      <c r="G15" s="27"/>
      <c r="H15" s="27"/>
      <c r="I15" s="24">
        <f>SUM('Mth10'!I15+'Mth11'!D15)</f>
        <v>0</v>
      </c>
      <c r="J15" s="24">
        <f>SUM('Mth10'!J15+'Mth11'!E15)</f>
        <v>0</v>
      </c>
      <c r="K15" s="24">
        <f t="shared" si="1"/>
        <v>0</v>
      </c>
    </row>
    <row r="16" spans="1:11" x14ac:dyDescent="0.35">
      <c r="D16" s="24"/>
      <c r="E16" s="24"/>
      <c r="F16" s="24"/>
      <c r="G16" s="27"/>
      <c r="H16" s="27"/>
      <c r="I16" s="24"/>
      <c r="J16" s="24"/>
      <c r="K16" s="24"/>
    </row>
    <row r="17" spans="1:11" x14ac:dyDescent="0.35">
      <c r="A17" t="s">
        <v>77</v>
      </c>
      <c r="D17" s="25">
        <v>0</v>
      </c>
      <c r="E17" s="24">
        <f>Cashflow!D18</f>
        <v>0</v>
      </c>
      <c r="F17" s="24">
        <f t="shared" si="2"/>
        <v>0</v>
      </c>
      <c r="G17" s="27"/>
      <c r="H17" s="27"/>
      <c r="I17" s="24">
        <f>SUM('Mth10'!I17+'Mth11'!D17)</f>
        <v>0</v>
      </c>
      <c r="J17" s="24">
        <f>SUM('Mth10'!J17+'Mth11'!E17)</f>
        <v>0</v>
      </c>
      <c r="K17" s="24">
        <f t="shared" si="1"/>
        <v>0</v>
      </c>
    </row>
    <row r="18" spans="1:11" x14ac:dyDescent="0.35">
      <c r="D18" s="24"/>
      <c r="E18" s="24"/>
      <c r="F18" s="24"/>
      <c r="G18" s="27"/>
      <c r="H18" s="27"/>
      <c r="I18" s="24"/>
      <c r="J18" s="24"/>
      <c r="K18" s="24"/>
    </row>
    <row r="19" spans="1:11" x14ac:dyDescent="0.35">
      <c r="A19" t="s">
        <v>20</v>
      </c>
      <c r="D19" s="25">
        <v>0</v>
      </c>
      <c r="E19" s="24">
        <f>Cashflow!D20</f>
        <v>0</v>
      </c>
      <c r="F19" s="24">
        <f t="shared" si="2"/>
        <v>0</v>
      </c>
      <c r="G19" s="27"/>
      <c r="H19" s="27"/>
      <c r="I19" s="24">
        <f>SUM('Mth10'!I19+'Mth11'!D19)</f>
        <v>0</v>
      </c>
      <c r="J19" s="24">
        <f>SUM('Mth10'!J19+'Mth11'!E19)</f>
        <v>0</v>
      </c>
      <c r="K19" s="24">
        <f t="shared" si="1"/>
        <v>0</v>
      </c>
    </row>
    <row r="20" spans="1:11" x14ac:dyDescent="0.35">
      <c r="D20" s="24"/>
      <c r="E20" s="24"/>
      <c r="F20" s="24"/>
      <c r="G20" s="27"/>
      <c r="H20" s="27"/>
      <c r="I20" s="24"/>
      <c r="J20" s="24"/>
      <c r="K20" s="24"/>
    </row>
    <row r="21" spans="1:11" x14ac:dyDescent="0.35">
      <c r="A21" t="s">
        <v>21</v>
      </c>
      <c r="D21" s="25">
        <v>0</v>
      </c>
      <c r="E21" s="24">
        <f>Cashflow!D22</f>
        <v>0</v>
      </c>
      <c r="F21" s="24">
        <f t="shared" si="2"/>
        <v>0</v>
      </c>
      <c r="G21" s="27"/>
      <c r="H21" s="27"/>
      <c r="I21" s="24">
        <f>SUM('Mth10'!I21+'Mth11'!D21)</f>
        <v>0</v>
      </c>
      <c r="J21" s="24">
        <f>SUM('Mth10'!J21+'Mth11'!E21)</f>
        <v>0</v>
      </c>
      <c r="K21" s="24">
        <f t="shared" si="1"/>
        <v>0</v>
      </c>
    </row>
    <row r="22" spans="1:11" x14ac:dyDescent="0.35">
      <c r="D22" s="24"/>
      <c r="E22" s="24"/>
      <c r="F22" s="24"/>
      <c r="G22" s="27"/>
      <c r="H22" s="27"/>
      <c r="I22" s="24"/>
      <c r="J22" s="24"/>
      <c r="K22" s="24"/>
    </row>
    <row r="23" spans="1:11" x14ac:dyDescent="0.35">
      <c r="A23" t="s">
        <v>22</v>
      </c>
      <c r="D23" s="25">
        <v>0</v>
      </c>
      <c r="E23" s="24">
        <f>Cashflow!D24</f>
        <v>0</v>
      </c>
      <c r="F23" s="24">
        <f t="shared" si="2"/>
        <v>0</v>
      </c>
      <c r="G23" s="27"/>
      <c r="H23" s="27"/>
      <c r="I23" s="24">
        <f>SUM('Mth10'!I23+'Mth11'!D23)</f>
        <v>0</v>
      </c>
      <c r="J23" s="24">
        <f>SUM('Mth10'!J23+'Mth11'!E23)</f>
        <v>0</v>
      </c>
      <c r="K23" s="24">
        <f t="shared" si="1"/>
        <v>0</v>
      </c>
    </row>
    <row r="24" spans="1:11" x14ac:dyDescent="0.35">
      <c r="D24" s="24"/>
      <c r="E24" s="24"/>
      <c r="F24" s="24"/>
      <c r="G24" s="27"/>
      <c r="H24" s="27"/>
      <c r="I24" s="24"/>
      <c r="J24" s="24"/>
      <c r="K24" s="24"/>
    </row>
    <row r="25" spans="1:11" x14ac:dyDescent="0.35">
      <c r="A25" t="s">
        <v>23</v>
      </c>
      <c r="D25" s="25">
        <v>0</v>
      </c>
      <c r="E25" s="24">
        <f>Cashflow!D26</f>
        <v>0</v>
      </c>
      <c r="F25" s="24">
        <f t="shared" si="2"/>
        <v>0</v>
      </c>
      <c r="G25" s="27"/>
      <c r="H25" s="27"/>
      <c r="I25" s="24">
        <f>SUM('Mth10'!I25+'Mth11'!D25)</f>
        <v>0</v>
      </c>
      <c r="J25" s="24">
        <f>SUM('Mth10'!J25+'Mth11'!E25)</f>
        <v>0</v>
      </c>
      <c r="K25" s="24">
        <f t="shared" si="1"/>
        <v>0</v>
      </c>
    </row>
    <row r="26" spans="1:11" x14ac:dyDescent="0.35">
      <c r="D26" s="24"/>
      <c r="E26" s="24"/>
      <c r="F26" s="24"/>
      <c r="G26" s="27"/>
      <c r="H26" s="27"/>
      <c r="I26" s="24"/>
      <c r="J26" s="24"/>
      <c r="K26" s="24"/>
    </row>
    <row r="27" spans="1:11" x14ac:dyDescent="0.35">
      <c r="A27" t="s">
        <v>24</v>
      </c>
      <c r="D27" s="25">
        <v>0</v>
      </c>
      <c r="E27" s="24">
        <f>Cashflow!D28</f>
        <v>0</v>
      </c>
      <c r="F27" s="24">
        <f t="shared" si="2"/>
        <v>0</v>
      </c>
      <c r="G27" s="27"/>
      <c r="H27" s="27"/>
      <c r="I27" s="24">
        <f>SUM('Mth10'!I27+'Mth11'!D27)</f>
        <v>0</v>
      </c>
      <c r="J27" s="24">
        <f>SUM('Mth10'!J27+'Mth11'!E27)</f>
        <v>0</v>
      </c>
      <c r="K27" s="24">
        <f t="shared" si="1"/>
        <v>0</v>
      </c>
    </row>
    <row r="28" spans="1:11" x14ac:dyDescent="0.35">
      <c r="D28" s="24"/>
      <c r="E28" s="24"/>
      <c r="F28" s="24"/>
      <c r="G28" s="27"/>
      <c r="H28" s="27"/>
      <c r="I28" s="24"/>
      <c r="J28" s="24"/>
      <c r="K28" s="24"/>
    </row>
    <row r="29" spans="1:11" x14ac:dyDescent="0.35">
      <c r="A29" t="s">
        <v>25</v>
      </c>
      <c r="D29" s="25">
        <v>0</v>
      </c>
      <c r="E29" s="24">
        <f>Cashflow!D30</f>
        <v>0</v>
      </c>
      <c r="F29" s="24">
        <f t="shared" si="2"/>
        <v>0</v>
      </c>
      <c r="G29" s="27"/>
      <c r="H29" s="27"/>
      <c r="I29" s="24">
        <f>SUM('Mth10'!I29+'Mth11'!D29)</f>
        <v>0</v>
      </c>
      <c r="J29" s="24">
        <f>SUM('Mth10'!J29+'Mth11'!E29)</f>
        <v>0</v>
      </c>
      <c r="K29" s="24">
        <f t="shared" si="1"/>
        <v>0</v>
      </c>
    </row>
    <row r="30" spans="1:11" x14ac:dyDescent="0.35">
      <c r="D30" s="24"/>
      <c r="E30" s="24"/>
      <c r="F30" s="24"/>
      <c r="G30" s="27"/>
      <c r="H30" s="27"/>
      <c r="I30" s="24"/>
      <c r="J30" s="24"/>
      <c r="K30" s="24"/>
    </row>
    <row r="31" spans="1:11" x14ac:dyDescent="0.35">
      <c r="A31" t="s">
        <v>26</v>
      </c>
      <c r="D31" s="25">
        <v>0</v>
      </c>
      <c r="E31" s="24">
        <f>Cashflow!D32</f>
        <v>0</v>
      </c>
      <c r="F31" s="24">
        <f t="shared" si="2"/>
        <v>0</v>
      </c>
      <c r="G31" s="27"/>
      <c r="H31" s="27"/>
      <c r="I31" s="24">
        <f>SUM('Mth10'!I31+'Mth11'!D31)</f>
        <v>0</v>
      </c>
      <c r="J31" s="24">
        <f>SUM('Mth10'!J31+'Mth11'!E31)</f>
        <v>0</v>
      </c>
      <c r="K31" s="24">
        <f t="shared" si="1"/>
        <v>0</v>
      </c>
    </row>
    <row r="32" spans="1:11" x14ac:dyDescent="0.35">
      <c r="D32" s="24"/>
      <c r="E32" s="24"/>
      <c r="F32" s="24"/>
      <c r="G32" s="27"/>
      <c r="H32" s="27"/>
      <c r="I32" s="24"/>
      <c r="J32" s="24"/>
      <c r="K32" s="24"/>
    </row>
    <row r="33" spans="1:11" x14ac:dyDescent="0.35">
      <c r="A33" t="s">
        <v>27</v>
      </c>
      <c r="D33" s="25">
        <v>0</v>
      </c>
      <c r="E33" s="24">
        <f>Cashflow!D34</f>
        <v>0</v>
      </c>
      <c r="F33" s="24">
        <f t="shared" si="2"/>
        <v>0</v>
      </c>
      <c r="G33" s="27"/>
      <c r="H33" s="27"/>
      <c r="I33" s="24">
        <f>SUM('Mth10'!I33+'Mth11'!D33)</f>
        <v>0</v>
      </c>
      <c r="J33" s="24">
        <f>SUM('Mth10'!J33+'Mth11'!E33)</f>
        <v>0</v>
      </c>
      <c r="K33" s="24">
        <f t="shared" si="1"/>
        <v>0</v>
      </c>
    </row>
    <row r="34" spans="1:11" x14ac:dyDescent="0.35">
      <c r="D34" s="24"/>
      <c r="E34" s="24"/>
      <c r="F34" s="24"/>
      <c r="G34" s="27"/>
      <c r="H34" s="27"/>
      <c r="I34" s="24"/>
      <c r="J34" s="24"/>
      <c r="K34" s="24"/>
    </row>
    <row r="35" spans="1:11" x14ac:dyDescent="0.35">
      <c r="A35" t="s">
        <v>28</v>
      </c>
      <c r="D35" s="25">
        <v>0</v>
      </c>
      <c r="E35" s="24">
        <f>Cashflow!D36</f>
        <v>0</v>
      </c>
      <c r="F35" s="24">
        <f t="shared" si="2"/>
        <v>0</v>
      </c>
      <c r="G35" s="27"/>
      <c r="H35" s="27"/>
      <c r="I35" s="24">
        <f>SUM('Mth10'!I35+'Mth11'!D35)</f>
        <v>0</v>
      </c>
      <c r="J35" s="24">
        <f>SUM('Mth10'!J35+'Mth11'!E35)</f>
        <v>0</v>
      </c>
      <c r="K35" s="24">
        <f t="shared" si="1"/>
        <v>0</v>
      </c>
    </row>
    <row r="36" spans="1:11" x14ac:dyDescent="0.35">
      <c r="D36" s="24"/>
      <c r="E36" s="24"/>
      <c r="F36" s="24"/>
      <c r="G36" s="27"/>
      <c r="H36" s="27"/>
      <c r="I36" s="24"/>
      <c r="J36" s="24"/>
      <c r="K36" s="24"/>
    </row>
    <row r="37" spans="1:11" x14ac:dyDescent="0.35">
      <c r="A37" t="s">
        <v>28</v>
      </c>
      <c r="D37" s="25">
        <v>0</v>
      </c>
      <c r="E37" s="24">
        <f>Cashflow!D38</f>
        <v>0</v>
      </c>
      <c r="F37" s="24">
        <f t="shared" si="2"/>
        <v>0</v>
      </c>
      <c r="G37" s="27"/>
      <c r="H37" s="27"/>
      <c r="I37" s="24">
        <f>SUM('Mth10'!I37+'Mth11'!D37)</f>
        <v>0</v>
      </c>
      <c r="J37" s="24">
        <f>SUM('Mth10'!J37+'Mth11'!E37)</f>
        <v>0</v>
      </c>
      <c r="K37" s="24">
        <f t="shared" si="1"/>
        <v>0</v>
      </c>
    </row>
    <row r="38" spans="1:11" x14ac:dyDescent="0.35">
      <c r="D38" s="24"/>
      <c r="E38" s="24"/>
      <c r="F38" s="24"/>
      <c r="G38" s="27"/>
      <c r="H38" s="27"/>
      <c r="I38" s="24"/>
      <c r="J38" s="24"/>
      <c r="K38" s="24"/>
    </row>
    <row r="39" spans="1:11" x14ac:dyDescent="0.35">
      <c r="A39" s="3" t="s">
        <v>78</v>
      </c>
      <c r="D39" s="24">
        <f>SUM(D13:D38)</f>
        <v>0</v>
      </c>
      <c r="E39" s="24">
        <f>Cashflow!D40</f>
        <v>0</v>
      </c>
      <c r="F39" s="24">
        <f t="shared" si="2"/>
        <v>0</v>
      </c>
      <c r="G39" s="27"/>
      <c r="H39" s="27"/>
      <c r="I39" s="24">
        <f>SUM('Mth10'!I39+'Mth11'!D39)</f>
        <v>0</v>
      </c>
      <c r="J39" s="24">
        <f>SUM('Mth10'!J39+'Mth11'!E39)</f>
        <v>0</v>
      </c>
      <c r="K39" s="24">
        <f t="shared" si="1"/>
        <v>0</v>
      </c>
    </row>
    <row r="40" spans="1:11" x14ac:dyDescent="0.35">
      <c r="D40" s="24"/>
      <c r="E40" s="24"/>
      <c r="F40" s="24"/>
      <c r="G40" s="27"/>
      <c r="H40" s="27"/>
      <c r="I40" s="24"/>
      <c r="J40" s="24"/>
      <c r="K40" s="24"/>
    </row>
    <row r="41" spans="1:11" x14ac:dyDescent="0.35">
      <c r="A41" t="s">
        <v>64</v>
      </c>
      <c r="D41" s="24">
        <f>Cashflow!B42</f>
        <v>0</v>
      </c>
      <c r="E41" s="24">
        <f>Cashflow!D42</f>
        <v>0</v>
      </c>
      <c r="F41" s="24">
        <f t="shared" si="2"/>
        <v>0</v>
      </c>
      <c r="G41" s="27"/>
      <c r="H41" s="27"/>
      <c r="I41" s="24">
        <f>Cashflow!B42</f>
        <v>0</v>
      </c>
      <c r="J41" s="24">
        <f>Cashflow!B42</f>
        <v>0</v>
      </c>
      <c r="K41" s="24">
        <f>SUM(I41-J41)</f>
        <v>0</v>
      </c>
    </row>
    <row r="42" spans="1:11" x14ac:dyDescent="0.35">
      <c r="A42" t="s">
        <v>65</v>
      </c>
      <c r="D42" s="24">
        <f>SUM(D10-D39)</f>
        <v>0</v>
      </c>
      <c r="E42" s="24">
        <f>Cashflow!D43</f>
        <v>0</v>
      </c>
      <c r="F42" s="24">
        <f t="shared" si="2"/>
        <v>0</v>
      </c>
      <c r="G42" s="27"/>
      <c r="H42" s="27"/>
      <c r="I42" s="24">
        <f>SUM(I10-I39)</f>
        <v>0</v>
      </c>
      <c r="J42" s="24">
        <f t="shared" ref="J42" si="3">SUM(J10-J39)</f>
        <v>0</v>
      </c>
      <c r="K42" s="24">
        <f t="shared" ref="K42:K43" si="4">SUM(I42-J42)</f>
        <v>0</v>
      </c>
    </row>
    <row r="43" spans="1:11" x14ac:dyDescent="0.35">
      <c r="A43" t="s">
        <v>66</v>
      </c>
      <c r="D43" s="24">
        <f>SUM(D41+D42)</f>
        <v>0</v>
      </c>
      <c r="E43" s="24">
        <f>Cashflow!D44</f>
        <v>0</v>
      </c>
      <c r="F43" s="24">
        <f t="shared" si="2"/>
        <v>0</v>
      </c>
      <c r="G43" s="27"/>
      <c r="H43" s="27"/>
      <c r="I43" s="24">
        <f>SUM(I41+I42)</f>
        <v>0</v>
      </c>
      <c r="J43" s="24">
        <f t="shared" ref="J43" si="5">SUM(J41+J42)</f>
        <v>0</v>
      </c>
      <c r="K43" s="24">
        <f t="shared" si="4"/>
        <v>0</v>
      </c>
    </row>
    <row r="44" spans="1:11" x14ac:dyDescent="0.35">
      <c r="B44" s="3" t="s">
        <v>79</v>
      </c>
      <c r="D44" t="s">
        <v>80</v>
      </c>
    </row>
    <row r="45" spans="1:11" x14ac:dyDescent="0.35">
      <c r="D45" t="s">
        <v>81</v>
      </c>
    </row>
  </sheetData>
  <mergeCells count="2">
    <mergeCell ref="B1:D1"/>
    <mergeCell ref="I1:J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C4955-8482-4CEF-8298-74BB6A7AB808}">
  <dimension ref="A1:K45"/>
  <sheetViews>
    <sheetView workbookViewId="0">
      <selection activeCell="H23" sqref="H23"/>
    </sheetView>
  </sheetViews>
  <sheetFormatPr defaultRowHeight="14.5" x14ac:dyDescent="0.35"/>
  <cols>
    <col min="1" max="1" width="21.1796875" bestFit="1" customWidth="1"/>
    <col min="8" max="8" width="11.1796875" customWidth="1"/>
    <col min="10" max="10" width="12.7265625" bestFit="1" customWidth="1"/>
  </cols>
  <sheetData>
    <row r="1" spans="1:11" ht="15.5" x14ac:dyDescent="0.35">
      <c r="B1" s="32" t="s">
        <v>0</v>
      </c>
      <c r="C1" s="32"/>
      <c r="D1" s="32"/>
      <c r="E1" s="7" t="s">
        <v>72</v>
      </c>
      <c r="F1" s="7"/>
      <c r="I1" s="32" t="s">
        <v>73</v>
      </c>
      <c r="J1" s="32"/>
      <c r="K1" s="7" t="s">
        <v>95</v>
      </c>
    </row>
    <row r="2" spans="1:11" ht="15.5" x14ac:dyDescent="0.35">
      <c r="B2" s="14"/>
      <c r="C2" s="14"/>
      <c r="D2" s="14"/>
      <c r="E2" s="7"/>
      <c r="F2" s="7"/>
    </row>
    <row r="3" spans="1:11" ht="15.5" x14ac:dyDescent="0.35">
      <c r="E3" s="7" t="s">
        <v>84</v>
      </c>
      <c r="J3" s="7" t="s">
        <v>85</v>
      </c>
    </row>
    <row r="4" spans="1:11" x14ac:dyDescent="0.35">
      <c r="A4" s="16" t="s">
        <v>60</v>
      </c>
      <c r="D4" s="10" t="s">
        <v>74</v>
      </c>
      <c r="E4" s="10" t="s">
        <v>75</v>
      </c>
      <c r="F4" s="10" t="s">
        <v>76</v>
      </c>
      <c r="I4" s="10" t="s">
        <v>74</v>
      </c>
      <c r="J4" s="10" t="s">
        <v>75</v>
      </c>
      <c r="K4" s="10" t="s">
        <v>76</v>
      </c>
    </row>
    <row r="5" spans="1:11" x14ac:dyDescent="0.35">
      <c r="A5" t="s">
        <v>61</v>
      </c>
      <c r="D5" s="25">
        <v>0</v>
      </c>
      <c r="E5" s="24">
        <f>Cashflow!C5</f>
        <v>0</v>
      </c>
      <c r="F5" s="24">
        <f>SUM(D5-E5)</f>
        <v>0</v>
      </c>
      <c r="G5" s="27"/>
      <c r="H5" s="27"/>
      <c r="I5" s="24">
        <f>SUM('Mth11'!I5+'Mth12'!D5)</f>
        <v>0</v>
      </c>
      <c r="J5" s="24">
        <f>SUM('Mth11'!J5+'Mth12'!E5)</f>
        <v>0</v>
      </c>
      <c r="K5" s="24">
        <f>SUM(I5-J5)</f>
        <v>0</v>
      </c>
    </row>
    <row r="6" spans="1:11" x14ac:dyDescent="0.35">
      <c r="A6" t="s">
        <v>28</v>
      </c>
      <c r="D6" s="25">
        <v>0</v>
      </c>
      <c r="E6" s="24">
        <f>Cashflow!C6</f>
        <v>0</v>
      </c>
      <c r="F6" s="24">
        <f t="shared" ref="F6:F10" si="0">SUM(D6-E6)</f>
        <v>0</v>
      </c>
      <c r="G6" s="27"/>
      <c r="H6" s="27"/>
      <c r="I6" s="24">
        <f>SUM('Mth11'!I6+'Mth12'!D6)</f>
        <v>0</v>
      </c>
      <c r="J6" s="24">
        <f>SUM('Mth11'!J6+'Mth12'!E6)</f>
        <v>0</v>
      </c>
      <c r="K6" s="24">
        <f t="shared" ref="K6:K39" si="1">SUM(I6-J6)</f>
        <v>0</v>
      </c>
    </row>
    <row r="7" spans="1:11" x14ac:dyDescent="0.35">
      <c r="A7" t="s">
        <v>28</v>
      </c>
      <c r="D7" s="25">
        <v>0</v>
      </c>
      <c r="E7" s="24">
        <f>Cashflow!C7</f>
        <v>0</v>
      </c>
      <c r="F7" s="24">
        <f t="shared" si="0"/>
        <v>0</v>
      </c>
      <c r="G7" s="27"/>
      <c r="H7" s="27"/>
      <c r="I7" s="24">
        <f>SUM('Mth11'!I7+'Mth12'!D7)</f>
        <v>0</v>
      </c>
      <c r="J7" s="24">
        <f>SUM('Mth11'!J7+'Mth12'!E7)</f>
        <v>0</v>
      </c>
      <c r="K7" s="24">
        <f t="shared" si="1"/>
        <v>0</v>
      </c>
    </row>
    <row r="8" spans="1:11" x14ac:dyDescent="0.35">
      <c r="A8" t="s">
        <v>28</v>
      </c>
      <c r="D8" s="25">
        <v>0</v>
      </c>
      <c r="E8" s="24">
        <f>Cashflow!C8</f>
        <v>0</v>
      </c>
      <c r="F8" s="24">
        <f t="shared" si="0"/>
        <v>0</v>
      </c>
      <c r="G8" s="27"/>
      <c r="H8" s="27"/>
      <c r="I8" s="24">
        <f>SUM('Mth11'!I8+'Mth12'!D8)</f>
        <v>0</v>
      </c>
      <c r="J8" s="24">
        <f>SUM('Mth11'!J8+'Mth12'!E8)</f>
        <v>0</v>
      </c>
      <c r="K8" s="24">
        <f t="shared" si="1"/>
        <v>0</v>
      </c>
    </row>
    <row r="9" spans="1:11" x14ac:dyDescent="0.35">
      <c r="A9" t="s">
        <v>28</v>
      </c>
      <c r="D9" s="25">
        <v>0</v>
      </c>
      <c r="E9" s="24">
        <f>Cashflow!C9</f>
        <v>0</v>
      </c>
      <c r="F9" s="24">
        <f t="shared" si="0"/>
        <v>0</v>
      </c>
      <c r="G9" s="27"/>
      <c r="H9" s="27"/>
      <c r="I9" s="24">
        <f>SUM('Mth11'!I9+'Mth12'!D9)</f>
        <v>0</v>
      </c>
      <c r="J9" s="24">
        <f>SUM('Mth11'!J9+'Mth12'!E9)</f>
        <v>0</v>
      </c>
      <c r="K9" s="24">
        <f t="shared" si="1"/>
        <v>0</v>
      </c>
    </row>
    <row r="10" spans="1:11" x14ac:dyDescent="0.35">
      <c r="A10" s="3" t="s">
        <v>54</v>
      </c>
      <c r="D10" s="24">
        <f>SUM(D5:D9)</f>
        <v>0</v>
      </c>
      <c r="E10" s="24">
        <f>Cashflow!C10</f>
        <v>0</v>
      </c>
      <c r="F10" s="24">
        <f t="shared" si="0"/>
        <v>0</v>
      </c>
      <c r="G10" s="27"/>
      <c r="H10" s="27"/>
      <c r="I10" s="24">
        <f>SUM('Mth11'!I10+'Mth12'!D10)</f>
        <v>0</v>
      </c>
      <c r="J10" s="24">
        <f>SUM('Mth11'!J10+'Mth12'!E10)</f>
        <v>0</v>
      </c>
      <c r="K10" s="24">
        <f t="shared" si="1"/>
        <v>0</v>
      </c>
    </row>
    <row r="11" spans="1:11" x14ac:dyDescent="0.35">
      <c r="D11" s="24"/>
      <c r="E11" s="24"/>
      <c r="F11" s="24"/>
      <c r="G11" s="27"/>
      <c r="H11" s="27"/>
      <c r="I11" s="24"/>
      <c r="J11" s="24"/>
      <c r="K11" s="24"/>
    </row>
    <row r="12" spans="1:11" x14ac:dyDescent="0.35">
      <c r="A12" s="16" t="s">
        <v>62</v>
      </c>
      <c r="D12" s="24"/>
      <c r="E12" s="24"/>
      <c r="F12" s="24"/>
      <c r="G12" s="27"/>
      <c r="H12" s="27"/>
      <c r="I12" s="24"/>
      <c r="J12" s="24"/>
      <c r="K12" s="24"/>
    </row>
    <row r="13" spans="1:11" x14ac:dyDescent="0.35">
      <c r="A13" t="s">
        <v>63</v>
      </c>
      <c r="D13" s="25">
        <v>0</v>
      </c>
      <c r="E13" s="24">
        <f>Cashflow!D14</f>
        <v>0</v>
      </c>
      <c r="F13" s="24">
        <f>SUM(E13-D13)</f>
        <v>0</v>
      </c>
      <c r="G13" s="27"/>
      <c r="H13" s="27"/>
      <c r="I13" s="24">
        <f>SUM('Mth11'!I13+'Mth12'!D13)</f>
        <v>0</v>
      </c>
      <c r="J13" s="24">
        <f>SUM('Mth11'!J13+'Mth12'!E13)</f>
        <v>0</v>
      </c>
      <c r="K13" s="24">
        <f t="shared" si="1"/>
        <v>0</v>
      </c>
    </row>
    <row r="14" spans="1:11" x14ac:dyDescent="0.35">
      <c r="D14" s="24"/>
      <c r="E14" s="24"/>
      <c r="F14" s="24"/>
      <c r="G14" s="27"/>
      <c r="H14" s="27"/>
      <c r="I14" s="24"/>
      <c r="J14" s="24"/>
      <c r="K14" s="24"/>
    </row>
    <row r="15" spans="1:11" x14ac:dyDescent="0.35">
      <c r="A15" t="s">
        <v>18</v>
      </c>
      <c r="D15" s="25">
        <v>0</v>
      </c>
      <c r="E15" s="24">
        <f>Cashflow!D16</f>
        <v>0</v>
      </c>
      <c r="F15" s="24">
        <f t="shared" ref="F15:F43" si="2">SUM(E15-D15)</f>
        <v>0</v>
      </c>
      <c r="G15" s="27"/>
      <c r="H15" s="27"/>
      <c r="I15" s="24">
        <f>SUM('Mth11'!I15+'Mth12'!D15)</f>
        <v>0</v>
      </c>
      <c r="J15" s="24">
        <f>SUM('Mth11'!J15+'Mth12'!E15)</f>
        <v>0</v>
      </c>
      <c r="K15" s="24">
        <f t="shared" si="1"/>
        <v>0</v>
      </c>
    </row>
    <row r="16" spans="1:11" x14ac:dyDescent="0.35">
      <c r="D16" s="24"/>
      <c r="E16" s="24"/>
      <c r="F16" s="24"/>
      <c r="G16" s="27"/>
      <c r="H16" s="27"/>
      <c r="I16" s="24"/>
      <c r="J16" s="24"/>
      <c r="K16" s="24"/>
    </row>
    <row r="17" spans="1:11" x14ac:dyDescent="0.35">
      <c r="A17" t="s">
        <v>77</v>
      </c>
      <c r="D17" s="25">
        <v>0</v>
      </c>
      <c r="E17" s="24">
        <f>Cashflow!D18</f>
        <v>0</v>
      </c>
      <c r="F17" s="24">
        <f t="shared" si="2"/>
        <v>0</v>
      </c>
      <c r="G17" s="27"/>
      <c r="H17" s="27"/>
      <c r="I17" s="24">
        <f>SUM('Mth11'!I17+'Mth12'!D17)</f>
        <v>0</v>
      </c>
      <c r="J17" s="24">
        <f>SUM('Mth11'!J17+'Mth12'!E17)</f>
        <v>0</v>
      </c>
      <c r="K17" s="24">
        <f t="shared" si="1"/>
        <v>0</v>
      </c>
    </row>
    <row r="18" spans="1:11" x14ac:dyDescent="0.35">
      <c r="D18" s="24"/>
      <c r="E18" s="24"/>
      <c r="F18" s="24"/>
      <c r="G18" s="27"/>
      <c r="H18" s="27"/>
      <c r="I18" s="24"/>
      <c r="J18" s="24"/>
      <c r="K18" s="24"/>
    </row>
    <row r="19" spans="1:11" x14ac:dyDescent="0.35">
      <c r="A19" t="s">
        <v>20</v>
      </c>
      <c r="D19" s="25">
        <v>0</v>
      </c>
      <c r="E19" s="24">
        <f>Cashflow!D20</f>
        <v>0</v>
      </c>
      <c r="F19" s="24">
        <f t="shared" si="2"/>
        <v>0</v>
      </c>
      <c r="G19" s="27"/>
      <c r="H19" s="27"/>
      <c r="I19" s="24">
        <f>SUM('Mth11'!I19+'Mth12'!D19)</f>
        <v>0</v>
      </c>
      <c r="J19" s="24">
        <f>SUM('Mth11'!J19+'Mth12'!E19)</f>
        <v>0</v>
      </c>
      <c r="K19" s="24">
        <f t="shared" si="1"/>
        <v>0</v>
      </c>
    </row>
    <row r="20" spans="1:11" x14ac:dyDescent="0.35">
      <c r="D20" s="24"/>
      <c r="E20" s="24"/>
      <c r="F20" s="24"/>
      <c r="G20" s="27"/>
      <c r="H20" s="27"/>
      <c r="I20" s="24"/>
      <c r="J20" s="24"/>
      <c r="K20" s="24"/>
    </row>
    <row r="21" spans="1:11" x14ac:dyDescent="0.35">
      <c r="A21" t="s">
        <v>21</v>
      </c>
      <c r="D21" s="25">
        <v>0</v>
      </c>
      <c r="E21" s="24">
        <f>Cashflow!D22</f>
        <v>0</v>
      </c>
      <c r="F21" s="24">
        <f t="shared" si="2"/>
        <v>0</v>
      </c>
      <c r="G21" s="27"/>
      <c r="H21" s="27"/>
      <c r="I21" s="24">
        <f>SUM('Mth11'!I21+'Mth12'!D21)</f>
        <v>0</v>
      </c>
      <c r="J21" s="24">
        <f>SUM('Mth11'!J21+'Mth12'!E21)</f>
        <v>0</v>
      </c>
      <c r="K21" s="24">
        <f t="shared" si="1"/>
        <v>0</v>
      </c>
    </row>
    <row r="22" spans="1:11" x14ac:dyDescent="0.35">
      <c r="D22" s="24"/>
      <c r="E22" s="24"/>
      <c r="F22" s="24"/>
      <c r="G22" s="27"/>
      <c r="H22" s="27"/>
      <c r="I22" s="24"/>
      <c r="J22" s="24"/>
      <c r="K22" s="24"/>
    </row>
    <row r="23" spans="1:11" x14ac:dyDescent="0.35">
      <c r="A23" t="s">
        <v>22</v>
      </c>
      <c r="D23" s="25">
        <v>0</v>
      </c>
      <c r="E23" s="24">
        <f>Cashflow!D24</f>
        <v>0</v>
      </c>
      <c r="F23" s="24">
        <f t="shared" si="2"/>
        <v>0</v>
      </c>
      <c r="G23" s="27"/>
      <c r="H23" s="27"/>
      <c r="I23" s="24">
        <f>SUM('Mth11'!I23+'Mth12'!D23)</f>
        <v>0</v>
      </c>
      <c r="J23" s="24">
        <f>SUM('Mth11'!J23+'Mth12'!E23)</f>
        <v>0</v>
      </c>
      <c r="K23" s="24">
        <f t="shared" si="1"/>
        <v>0</v>
      </c>
    </row>
    <row r="24" spans="1:11" x14ac:dyDescent="0.35">
      <c r="D24" s="24"/>
      <c r="E24" s="24"/>
      <c r="F24" s="24"/>
      <c r="G24" s="27"/>
      <c r="H24" s="27"/>
      <c r="I24" s="24"/>
      <c r="J24" s="24"/>
      <c r="K24" s="24"/>
    </row>
    <row r="25" spans="1:11" x14ac:dyDescent="0.35">
      <c r="A25" t="s">
        <v>23</v>
      </c>
      <c r="D25" s="25">
        <v>0</v>
      </c>
      <c r="E25" s="24">
        <f>Cashflow!D26</f>
        <v>0</v>
      </c>
      <c r="F25" s="24">
        <f t="shared" si="2"/>
        <v>0</v>
      </c>
      <c r="G25" s="27"/>
      <c r="H25" s="27"/>
      <c r="I25" s="24">
        <f>SUM('Mth11'!I25+'Mth12'!D25)</f>
        <v>0</v>
      </c>
      <c r="J25" s="24">
        <f>SUM('Mth11'!J25+'Mth12'!E25)</f>
        <v>0</v>
      </c>
      <c r="K25" s="24">
        <f t="shared" si="1"/>
        <v>0</v>
      </c>
    </row>
    <row r="26" spans="1:11" x14ac:dyDescent="0.35">
      <c r="D26" s="24"/>
      <c r="E26" s="24"/>
      <c r="F26" s="24"/>
      <c r="G26" s="27"/>
      <c r="H26" s="27"/>
      <c r="I26" s="24"/>
      <c r="J26" s="24"/>
      <c r="K26" s="24"/>
    </row>
    <row r="27" spans="1:11" x14ac:dyDescent="0.35">
      <c r="A27" t="s">
        <v>24</v>
      </c>
      <c r="D27" s="25">
        <v>0</v>
      </c>
      <c r="E27" s="24">
        <f>Cashflow!D28</f>
        <v>0</v>
      </c>
      <c r="F27" s="24">
        <f t="shared" si="2"/>
        <v>0</v>
      </c>
      <c r="G27" s="27"/>
      <c r="H27" s="27"/>
      <c r="I27" s="24">
        <f>SUM('Mth11'!I27+'Mth12'!D27)</f>
        <v>0</v>
      </c>
      <c r="J27" s="24">
        <f>SUM('Mth11'!J27+'Mth12'!E27)</f>
        <v>0</v>
      </c>
      <c r="K27" s="24">
        <f t="shared" si="1"/>
        <v>0</v>
      </c>
    </row>
    <row r="28" spans="1:11" x14ac:dyDescent="0.35">
      <c r="D28" s="24"/>
      <c r="E28" s="24"/>
      <c r="F28" s="24"/>
      <c r="G28" s="27"/>
      <c r="H28" s="27"/>
      <c r="I28" s="24"/>
      <c r="J28" s="24"/>
      <c r="K28" s="24"/>
    </row>
    <row r="29" spans="1:11" x14ac:dyDescent="0.35">
      <c r="A29" t="s">
        <v>25</v>
      </c>
      <c r="D29" s="25">
        <v>0</v>
      </c>
      <c r="E29" s="24">
        <f>Cashflow!D30</f>
        <v>0</v>
      </c>
      <c r="F29" s="24">
        <f t="shared" si="2"/>
        <v>0</v>
      </c>
      <c r="G29" s="27"/>
      <c r="H29" s="27"/>
      <c r="I29" s="24">
        <f>SUM('Mth11'!I29+'Mth12'!D29)</f>
        <v>0</v>
      </c>
      <c r="J29" s="24">
        <f>SUM('Mth11'!J29+'Mth12'!E29)</f>
        <v>0</v>
      </c>
      <c r="K29" s="24">
        <f t="shared" si="1"/>
        <v>0</v>
      </c>
    </row>
    <row r="30" spans="1:11" x14ac:dyDescent="0.35">
      <c r="D30" s="24"/>
      <c r="E30" s="24"/>
      <c r="F30" s="24"/>
      <c r="G30" s="27"/>
      <c r="H30" s="27"/>
      <c r="I30" s="24"/>
      <c r="J30" s="24"/>
      <c r="K30" s="24"/>
    </row>
    <row r="31" spans="1:11" x14ac:dyDescent="0.35">
      <c r="A31" t="s">
        <v>26</v>
      </c>
      <c r="D31" s="25">
        <v>0</v>
      </c>
      <c r="E31" s="24">
        <f>Cashflow!D32</f>
        <v>0</v>
      </c>
      <c r="F31" s="24">
        <f t="shared" si="2"/>
        <v>0</v>
      </c>
      <c r="G31" s="27"/>
      <c r="H31" s="27"/>
      <c r="I31" s="24">
        <f>SUM('Mth11'!I31+'Mth12'!D31)</f>
        <v>0</v>
      </c>
      <c r="J31" s="24">
        <f>SUM('Mth11'!J31+'Mth12'!E31)</f>
        <v>0</v>
      </c>
      <c r="K31" s="24">
        <f t="shared" si="1"/>
        <v>0</v>
      </c>
    </row>
    <row r="32" spans="1:11" x14ac:dyDescent="0.35">
      <c r="D32" s="24"/>
      <c r="E32" s="24"/>
      <c r="F32" s="24"/>
      <c r="G32" s="27"/>
      <c r="H32" s="27"/>
      <c r="I32" s="24"/>
      <c r="J32" s="24"/>
      <c r="K32" s="24"/>
    </row>
    <row r="33" spans="1:11" x14ac:dyDescent="0.35">
      <c r="A33" t="s">
        <v>27</v>
      </c>
      <c r="D33" s="25">
        <v>0</v>
      </c>
      <c r="E33" s="24">
        <f>Cashflow!D34</f>
        <v>0</v>
      </c>
      <c r="F33" s="24">
        <f t="shared" si="2"/>
        <v>0</v>
      </c>
      <c r="G33" s="27"/>
      <c r="H33" s="27"/>
      <c r="I33" s="24">
        <f>SUM('Mth11'!I33+'Mth12'!D33)</f>
        <v>0</v>
      </c>
      <c r="J33" s="24">
        <f>SUM('Mth11'!J33+'Mth12'!E33)</f>
        <v>0</v>
      </c>
      <c r="K33" s="24">
        <f t="shared" si="1"/>
        <v>0</v>
      </c>
    </row>
    <row r="34" spans="1:11" x14ac:dyDescent="0.35">
      <c r="D34" s="24"/>
      <c r="E34" s="24"/>
      <c r="F34" s="24"/>
      <c r="G34" s="27"/>
      <c r="H34" s="27"/>
      <c r="I34" s="24"/>
      <c r="J34" s="24"/>
      <c r="K34" s="24"/>
    </row>
    <row r="35" spans="1:11" x14ac:dyDescent="0.35">
      <c r="A35" t="s">
        <v>28</v>
      </c>
      <c r="D35" s="25">
        <v>0</v>
      </c>
      <c r="E35" s="24">
        <f>Cashflow!D36</f>
        <v>0</v>
      </c>
      <c r="F35" s="24">
        <f t="shared" si="2"/>
        <v>0</v>
      </c>
      <c r="G35" s="27"/>
      <c r="H35" s="27"/>
      <c r="I35" s="24">
        <f>SUM('Mth11'!I35+'Mth12'!D35)</f>
        <v>0</v>
      </c>
      <c r="J35" s="24">
        <f>SUM('Mth11'!J35+'Mth12'!E35)</f>
        <v>0</v>
      </c>
      <c r="K35" s="24">
        <f t="shared" si="1"/>
        <v>0</v>
      </c>
    </row>
    <row r="36" spans="1:11" x14ac:dyDescent="0.35">
      <c r="D36" s="24"/>
      <c r="E36" s="24"/>
      <c r="F36" s="24"/>
      <c r="G36" s="27"/>
      <c r="H36" s="27"/>
      <c r="I36" s="24"/>
      <c r="J36" s="24"/>
      <c r="K36" s="24"/>
    </row>
    <row r="37" spans="1:11" x14ac:dyDescent="0.35">
      <c r="A37" t="s">
        <v>28</v>
      </c>
      <c r="D37" s="25">
        <v>0</v>
      </c>
      <c r="E37" s="24">
        <f>Cashflow!D38</f>
        <v>0</v>
      </c>
      <c r="F37" s="24">
        <f t="shared" si="2"/>
        <v>0</v>
      </c>
      <c r="G37" s="27"/>
      <c r="H37" s="27"/>
      <c r="I37" s="24">
        <f>SUM('Mth11'!I37+'Mth12'!D37)</f>
        <v>0</v>
      </c>
      <c r="J37" s="24">
        <f>SUM('Mth11'!J37+'Mth12'!E37)</f>
        <v>0</v>
      </c>
      <c r="K37" s="24">
        <f t="shared" si="1"/>
        <v>0</v>
      </c>
    </row>
    <row r="38" spans="1:11" x14ac:dyDescent="0.35">
      <c r="D38" s="24"/>
      <c r="E38" s="24"/>
      <c r="F38" s="24"/>
      <c r="G38" s="27"/>
      <c r="H38" s="27"/>
      <c r="I38" s="24"/>
      <c r="J38" s="24"/>
      <c r="K38" s="24"/>
    </row>
    <row r="39" spans="1:11" x14ac:dyDescent="0.35">
      <c r="A39" s="3" t="s">
        <v>78</v>
      </c>
      <c r="D39" s="24">
        <f>SUM(D13:D38)</f>
        <v>0</v>
      </c>
      <c r="E39" s="24">
        <f>Cashflow!D40</f>
        <v>0</v>
      </c>
      <c r="F39" s="24">
        <f t="shared" si="2"/>
        <v>0</v>
      </c>
      <c r="G39" s="27"/>
      <c r="H39" s="27"/>
      <c r="I39" s="24">
        <f>SUM('Mth11'!I39+'Mth12'!D39)</f>
        <v>0</v>
      </c>
      <c r="J39" s="24">
        <f>SUM('Mth11'!J39+'Mth12'!E39)</f>
        <v>0</v>
      </c>
      <c r="K39" s="24">
        <f t="shared" si="1"/>
        <v>0</v>
      </c>
    </row>
    <row r="40" spans="1:11" x14ac:dyDescent="0.35">
      <c r="D40" s="24"/>
      <c r="E40" s="24"/>
      <c r="F40" s="24"/>
      <c r="G40" s="27"/>
      <c r="H40" s="27"/>
      <c r="I40" s="24"/>
      <c r="J40" s="24"/>
      <c r="K40" s="24"/>
    </row>
    <row r="41" spans="1:11" x14ac:dyDescent="0.35">
      <c r="A41" t="s">
        <v>64</v>
      </c>
      <c r="D41" s="24">
        <f>Cashflow!B42</f>
        <v>0</v>
      </c>
      <c r="E41" s="24">
        <f>Cashflow!D42</f>
        <v>0</v>
      </c>
      <c r="F41" s="24">
        <f t="shared" si="2"/>
        <v>0</v>
      </c>
      <c r="G41" s="27"/>
      <c r="H41" s="27"/>
      <c r="I41" s="24">
        <f>Cashflow!B42</f>
        <v>0</v>
      </c>
      <c r="J41" s="24">
        <f>Cashflow!B42</f>
        <v>0</v>
      </c>
      <c r="K41" s="24">
        <f>SUM(I41-J41)</f>
        <v>0</v>
      </c>
    </row>
    <row r="42" spans="1:11" x14ac:dyDescent="0.35">
      <c r="A42" t="s">
        <v>65</v>
      </c>
      <c r="D42" s="24">
        <f>SUM(D10-D39)</f>
        <v>0</v>
      </c>
      <c r="E42" s="24">
        <f>Cashflow!D43</f>
        <v>0</v>
      </c>
      <c r="F42" s="24">
        <f t="shared" si="2"/>
        <v>0</v>
      </c>
      <c r="G42" s="27"/>
      <c r="H42" s="27"/>
      <c r="I42" s="24">
        <f>SUM(I10-I39)</f>
        <v>0</v>
      </c>
      <c r="J42" s="24">
        <f t="shared" ref="J42" si="3">SUM(J10-J39)</f>
        <v>0</v>
      </c>
      <c r="K42" s="24">
        <f t="shared" ref="K42:K43" si="4">SUM(I42-J42)</f>
        <v>0</v>
      </c>
    </row>
    <row r="43" spans="1:11" x14ac:dyDescent="0.35">
      <c r="A43" t="s">
        <v>66</v>
      </c>
      <c r="D43" s="24">
        <f>SUM(D41+D42)</f>
        <v>0</v>
      </c>
      <c r="E43" s="24">
        <f>Cashflow!D44</f>
        <v>0</v>
      </c>
      <c r="F43" s="24">
        <f t="shared" si="2"/>
        <v>0</v>
      </c>
      <c r="G43" s="27"/>
      <c r="H43" s="27"/>
      <c r="I43" s="24">
        <f>SUM(I41+I42)</f>
        <v>0</v>
      </c>
      <c r="J43" s="24">
        <f t="shared" ref="J43" si="5">SUM(J41+J42)</f>
        <v>0</v>
      </c>
      <c r="K43" s="24">
        <f t="shared" si="4"/>
        <v>0</v>
      </c>
    </row>
    <row r="44" spans="1:11" x14ac:dyDescent="0.35">
      <c r="B44" s="3" t="s">
        <v>79</v>
      </c>
      <c r="D44" t="s">
        <v>80</v>
      </c>
    </row>
    <row r="45" spans="1:11" x14ac:dyDescent="0.35">
      <c r="D45" t="s">
        <v>81</v>
      </c>
    </row>
  </sheetData>
  <mergeCells count="2">
    <mergeCell ref="B1:D1"/>
    <mergeCell ref="I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F6904-F6E2-4ACF-9797-04667F06C3AD}">
  <dimension ref="A1:I36"/>
  <sheetViews>
    <sheetView workbookViewId="0">
      <selection activeCell="H18" sqref="H18"/>
    </sheetView>
  </sheetViews>
  <sheetFormatPr defaultRowHeight="14.5" x14ac:dyDescent="0.35"/>
  <cols>
    <col min="1" max="1" width="28.26953125" customWidth="1"/>
  </cols>
  <sheetData>
    <row r="1" spans="1:9" x14ac:dyDescent="0.35">
      <c r="B1" s="31" t="s">
        <v>0</v>
      </c>
      <c r="C1" s="31"/>
      <c r="D1" s="31"/>
    </row>
    <row r="3" spans="1:9" x14ac:dyDescent="0.35">
      <c r="B3" s="3" t="s">
        <v>15</v>
      </c>
      <c r="F3" s="31" t="s">
        <v>14</v>
      </c>
      <c r="G3" s="31"/>
    </row>
    <row r="5" spans="1:9" ht="15.5" x14ac:dyDescent="0.35">
      <c r="A5" s="7" t="s">
        <v>16</v>
      </c>
      <c r="I5" s="23">
        <f>(Staff!I52)</f>
        <v>0</v>
      </c>
    </row>
    <row r="7" spans="1:9" ht="15.5" x14ac:dyDescent="0.35">
      <c r="A7" s="13" t="s">
        <v>17</v>
      </c>
    </row>
    <row r="8" spans="1:9" x14ac:dyDescent="0.35">
      <c r="A8" s="5" t="s">
        <v>18</v>
      </c>
      <c r="E8" s="26">
        <v>0</v>
      </c>
    </row>
    <row r="9" spans="1:9" x14ac:dyDescent="0.35">
      <c r="A9" s="3"/>
      <c r="E9" s="27"/>
    </row>
    <row r="10" spans="1:9" x14ac:dyDescent="0.35">
      <c r="A10" s="5" t="s">
        <v>19</v>
      </c>
      <c r="E10" s="26">
        <v>0</v>
      </c>
    </row>
    <row r="11" spans="1:9" x14ac:dyDescent="0.35">
      <c r="A11" s="3"/>
      <c r="E11" s="27"/>
    </row>
    <row r="12" spans="1:9" x14ac:dyDescent="0.35">
      <c r="A12" s="5" t="s">
        <v>20</v>
      </c>
      <c r="E12" s="26">
        <v>0</v>
      </c>
    </row>
    <row r="13" spans="1:9" x14ac:dyDescent="0.35">
      <c r="A13" s="3"/>
      <c r="E13" s="27"/>
    </row>
    <row r="14" spans="1:9" x14ac:dyDescent="0.35">
      <c r="A14" s="5" t="s">
        <v>21</v>
      </c>
      <c r="E14" s="26">
        <v>0</v>
      </c>
    </row>
    <row r="15" spans="1:9" x14ac:dyDescent="0.35">
      <c r="A15" s="3"/>
      <c r="E15" s="27"/>
    </row>
    <row r="16" spans="1:9" x14ac:dyDescent="0.35">
      <c r="A16" s="5" t="s">
        <v>22</v>
      </c>
      <c r="E16" s="26">
        <v>0</v>
      </c>
    </row>
    <row r="17" spans="1:5" x14ac:dyDescent="0.35">
      <c r="A17" s="3"/>
      <c r="E17" s="27"/>
    </row>
    <row r="18" spans="1:5" x14ac:dyDescent="0.35">
      <c r="A18" s="5" t="s">
        <v>23</v>
      </c>
      <c r="E18" s="26">
        <v>0</v>
      </c>
    </row>
    <row r="19" spans="1:5" x14ac:dyDescent="0.35">
      <c r="A19" s="3"/>
      <c r="E19" s="27"/>
    </row>
    <row r="20" spans="1:5" x14ac:dyDescent="0.35">
      <c r="A20" s="5" t="s">
        <v>24</v>
      </c>
      <c r="E20" s="26">
        <v>0</v>
      </c>
    </row>
    <row r="21" spans="1:5" x14ac:dyDescent="0.35">
      <c r="A21" s="3"/>
      <c r="E21" s="27"/>
    </row>
    <row r="22" spans="1:5" x14ac:dyDescent="0.35">
      <c r="A22" s="5" t="s">
        <v>25</v>
      </c>
      <c r="E22" s="26">
        <v>0</v>
      </c>
    </row>
    <row r="23" spans="1:5" x14ac:dyDescent="0.35">
      <c r="A23" s="3"/>
      <c r="E23" s="27"/>
    </row>
    <row r="24" spans="1:5" x14ac:dyDescent="0.35">
      <c r="A24" s="5" t="s">
        <v>26</v>
      </c>
      <c r="E24" s="26">
        <v>0</v>
      </c>
    </row>
    <row r="25" spans="1:5" x14ac:dyDescent="0.35">
      <c r="A25" s="3"/>
      <c r="E25" s="27"/>
    </row>
    <row r="26" spans="1:5" x14ac:dyDescent="0.35">
      <c r="A26" s="5" t="s">
        <v>27</v>
      </c>
      <c r="E26" s="26">
        <v>0</v>
      </c>
    </row>
    <row r="27" spans="1:5" x14ac:dyDescent="0.35">
      <c r="A27" s="3"/>
      <c r="E27" s="27"/>
    </row>
    <row r="28" spans="1:5" x14ac:dyDescent="0.35">
      <c r="A28" s="5" t="s">
        <v>28</v>
      </c>
      <c r="E28" s="26">
        <v>0</v>
      </c>
    </row>
    <row r="29" spans="1:5" x14ac:dyDescent="0.35">
      <c r="A29" s="3"/>
      <c r="E29" s="27"/>
    </row>
    <row r="30" spans="1:5" x14ac:dyDescent="0.35">
      <c r="A30" s="5" t="s">
        <v>28</v>
      </c>
      <c r="E30" s="26">
        <v>0</v>
      </c>
    </row>
    <row r="31" spans="1:5" x14ac:dyDescent="0.35">
      <c r="A31" s="3"/>
      <c r="E31" s="27"/>
    </row>
    <row r="32" spans="1:5" x14ac:dyDescent="0.35">
      <c r="A32" s="3" t="s">
        <v>29</v>
      </c>
      <c r="E32" s="26">
        <v>0</v>
      </c>
    </row>
    <row r="33" spans="1:9" x14ac:dyDescent="0.35">
      <c r="A33" s="3"/>
    </row>
    <row r="34" spans="1:9" ht="15.5" x14ac:dyDescent="0.35">
      <c r="A34" s="7" t="s">
        <v>30</v>
      </c>
      <c r="I34" s="23">
        <f>SUM(E8:E32)</f>
        <v>0</v>
      </c>
    </row>
    <row r="35" spans="1:9" x14ac:dyDescent="0.35">
      <c r="A35" s="3"/>
      <c r="I35" s="27"/>
    </row>
    <row r="36" spans="1:9" ht="15.5" x14ac:dyDescent="0.35">
      <c r="A36" s="7" t="s">
        <v>31</v>
      </c>
      <c r="I36" s="23">
        <f>SUM(I5+I34)</f>
        <v>0</v>
      </c>
    </row>
  </sheetData>
  <mergeCells count="2">
    <mergeCell ref="B1:D1"/>
    <mergeCell ref="F3:G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98BA2-A4F7-46A2-B4D8-1F85A6AA80E1}">
  <dimension ref="A1:N36"/>
  <sheetViews>
    <sheetView workbookViewId="0">
      <selection activeCell="D39" sqref="D39"/>
    </sheetView>
  </sheetViews>
  <sheetFormatPr defaultRowHeight="14.5" x14ac:dyDescent="0.35"/>
  <cols>
    <col min="1" max="1" width="15.1796875" bestFit="1" customWidth="1"/>
    <col min="14" max="14" width="8.81640625" style="10"/>
  </cols>
  <sheetData>
    <row r="1" spans="1:14" ht="15.5" x14ac:dyDescent="0.35">
      <c r="B1" s="32" t="s">
        <v>33</v>
      </c>
      <c r="C1" s="32"/>
      <c r="D1" s="7" t="s">
        <v>34</v>
      </c>
      <c r="E1" s="7"/>
      <c r="F1" s="7"/>
      <c r="G1" s="7"/>
      <c r="H1" s="7"/>
      <c r="I1" s="32" t="s">
        <v>35</v>
      </c>
      <c r="J1" s="32"/>
    </row>
    <row r="3" spans="1:14" x14ac:dyDescent="0.35">
      <c r="A3" s="5" t="s">
        <v>106</v>
      </c>
    </row>
    <row r="4" spans="1:14" x14ac:dyDescent="0.35">
      <c r="B4" s="15" t="s">
        <v>44</v>
      </c>
      <c r="C4" s="15" t="s">
        <v>45</v>
      </c>
      <c r="D4" s="15" t="s">
        <v>46</v>
      </c>
      <c r="E4" s="15" t="s">
        <v>47</v>
      </c>
      <c r="F4" s="15" t="s">
        <v>36</v>
      </c>
      <c r="G4" s="15" t="s">
        <v>37</v>
      </c>
      <c r="H4" s="15" t="s">
        <v>38</v>
      </c>
      <c r="I4" s="15" t="s">
        <v>39</v>
      </c>
      <c r="J4" s="15" t="s">
        <v>40</v>
      </c>
      <c r="K4" s="15" t="s">
        <v>41</v>
      </c>
      <c r="L4" s="15" t="s">
        <v>42</v>
      </c>
      <c r="M4" s="15" t="s">
        <v>43</v>
      </c>
      <c r="N4" s="15" t="s">
        <v>48</v>
      </c>
    </row>
    <row r="5" spans="1:14" x14ac:dyDescent="0.35">
      <c r="A5" t="s">
        <v>96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10">
        <f>SUM(B5:M5)</f>
        <v>0</v>
      </c>
    </row>
    <row r="6" spans="1:14" x14ac:dyDescent="0.35">
      <c r="A6" t="s">
        <v>49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10">
        <f t="shared" ref="N6:N7" si="0">SUM(B6:M6)</f>
        <v>0</v>
      </c>
    </row>
    <row r="7" spans="1:14" x14ac:dyDescent="0.35">
      <c r="A7" t="s">
        <v>50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10">
        <f t="shared" si="0"/>
        <v>0</v>
      </c>
    </row>
    <row r="8" spans="1:14" x14ac:dyDescent="0.35">
      <c r="A8" t="s">
        <v>51</v>
      </c>
      <c r="B8" s="9">
        <v>4</v>
      </c>
      <c r="C8" s="9">
        <v>3</v>
      </c>
      <c r="D8" s="9">
        <v>4</v>
      </c>
      <c r="E8" s="9">
        <v>3</v>
      </c>
      <c r="F8" s="9">
        <v>4</v>
      </c>
      <c r="G8" s="9">
        <v>3</v>
      </c>
      <c r="H8" s="9">
        <v>4</v>
      </c>
      <c r="I8" s="9">
        <v>2</v>
      </c>
      <c r="J8" s="9">
        <v>4</v>
      </c>
      <c r="K8" s="9">
        <v>3</v>
      </c>
      <c r="L8" s="9">
        <v>4</v>
      </c>
      <c r="M8" s="9">
        <v>0</v>
      </c>
      <c r="N8" s="15">
        <f>SUM(B8:M8)</f>
        <v>38</v>
      </c>
    </row>
    <row r="9" spans="1:14" x14ac:dyDescent="0.35">
      <c r="A9" t="s">
        <v>52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>SUM(B9:M9)</f>
        <v>0</v>
      </c>
    </row>
    <row r="11" spans="1:14" x14ac:dyDescent="0.35">
      <c r="A11" t="s">
        <v>53</v>
      </c>
      <c r="B11" s="28">
        <f>SUM(B5*B6*B7*B8*B9)</f>
        <v>0</v>
      </c>
      <c r="C11" s="28">
        <f t="shared" ref="C11:M11" si="1">SUM(C5*C6*C7*C8*C9)</f>
        <v>0</v>
      </c>
      <c r="D11" s="28">
        <f t="shared" si="1"/>
        <v>0</v>
      </c>
      <c r="E11" s="28">
        <f t="shared" si="1"/>
        <v>0</v>
      </c>
      <c r="F11" s="28">
        <f t="shared" si="1"/>
        <v>0</v>
      </c>
      <c r="G11" s="28">
        <f t="shared" si="1"/>
        <v>0</v>
      </c>
      <c r="H11" s="28">
        <f t="shared" si="1"/>
        <v>0</v>
      </c>
      <c r="I11" s="28">
        <f t="shared" si="1"/>
        <v>0</v>
      </c>
      <c r="J11" s="28">
        <f t="shared" si="1"/>
        <v>0</v>
      </c>
      <c r="K11" s="28">
        <f t="shared" si="1"/>
        <v>0</v>
      </c>
      <c r="L11" s="28">
        <f t="shared" si="1"/>
        <v>0</v>
      </c>
      <c r="M11" s="28">
        <f t="shared" si="1"/>
        <v>0</v>
      </c>
      <c r="N11" s="28">
        <f>SUM(B11:M11)</f>
        <v>0</v>
      </c>
    </row>
    <row r="13" spans="1:14" x14ac:dyDescent="0.35">
      <c r="A13" s="5" t="s">
        <v>107</v>
      </c>
    </row>
    <row r="14" spans="1:14" x14ac:dyDescent="0.35">
      <c r="B14" s="15" t="s">
        <v>44</v>
      </c>
      <c r="C14" s="15" t="s">
        <v>45</v>
      </c>
      <c r="D14" s="15" t="s">
        <v>46</v>
      </c>
      <c r="E14" s="15" t="s">
        <v>47</v>
      </c>
      <c r="F14" s="15" t="s">
        <v>36</v>
      </c>
      <c r="G14" s="15" t="s">
        <v>37</v>
      </c>
      <c r="H14" s="15" t="s">
        <v>38</v>
      </c>
      <c r="I14" s="15" t="s">
        <v>39</v>
      </c>
      <c r="J14" s="15" t="s">
        <v>40</v>
      </c>
      <c r="K14" s="15" t="s">
        <v>41</v>
      </c>
      <c r="L14" s="15" t="s">
        <v>42</v>
      </c>
      <c r="M14" s="15" t="s">
        <v>43</v>
      </c>
      <c r="N14" s="15" t="s">
        <v>48</v>
      </c>
    </row>
    <row r="15" spans="1:14" x14ac:dyDescent="0.35">
      <c r="A15" t="s">
        <v>96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0">
        <f>SUM(B15:M15)</f>
        <v>0</v>
      </c>
    </row>
    <row r="16" spans="1:14" x14ac:dyDescent="0.35">
      <c r="A16" t="s">
        <v>49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10">
        <f t="shared" ref="N16:N17" si="2">SUM(B16:M16)</f>
        <v>0</v>
      </c>
    </row>
    <row r="17" spans="1:14" x14ac:dyDescent="0.35">
      <c r="A17" t="s">
        <v>50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10">
        <f t="shared" si="2"/>
        <v>0</v>
      </c>
    </row>
    <row r="18" spans="1:14" x14ac:dyDescent="0.35">
      <c r="A18" t="s">
        <v>51</v>
      </c>
      <c r="B18" s="9">
        <v>4</v>
      </c>
      <c r="C18" s="9">
        <v>3</v>
      </c>
      <c r="D18" s="9">
        <v>4</v>
      </c>
      <c r="E18" s="9">
        <v>3</v>
      </c>
      <c r="F18" s="9">
        <v>4</v>
      </c>
      <c r="G18" s="9">
        <v>3</v>
      </c>
      <c r="H18" s="9">
        <v>4</v>
      </c>
      <c r="I18" s="9">
        <v>2</v>
      </c>
      <c r="J18" s="9">
        <v>4</v>
      </c>
      <c r="K18" s="9">
        <v>3</v>
      </c>
      <c r="L18" s="9">
        <v>4</v>
      </c>
      <c r="M18" s="9">
        <v>0</v>
      </c>
      <c r="N18" s="15">
        <f>SUM(B18:M18)</f>
        <v>38</v>
      </c>
    </row>
    <row r="19" spans="1:14" x14ac:dyDescent="0.35">
      <c r="A19" t="s">
        <v>52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>SUM(B19:M19)</f>
        <v>0</v>
      </c>
    </row>
    <row r="21" spans="1:14" x14ac:dyDescent="0.35">
      <c r="A21" t="s">
        <v>53</v>
      </c>
      <c r="B21" s="28">
        <f>SUM(B15*B16*B17*B18*B19)</f>
        <v>0</v>
      </c>
      <c r="C21" s="28">
        <f t="shared" ref="C21:M21" si="3">SUM(C15*C16*C17*C18*C19)</f>
        <v>0</v>
      </c>
      <c r="D21" s="28">
        <f t="shared" si="3"/>
        <v>0</v>
      </c>
      <c r="E21" s="28">
        <f t="shared" si="3"/>
        <v>0</v>
      </c>
      <c r="F21" s="28">
        <f t="shared" si="3"/>
        <v>0</v>
      </c>
      <c r="G21" s="28">
        <f t="shared" si="3"/>
        <v>0</v>
      </c>
      <c r="H21" s="28">
        <f t="shared" si="3"/>
        <v>0</v>
      </c>
      <c r="I21" s="28">
        <f t="shared" si="3"/>
        <v>0</v>
      </c>
      <c r="J21" s="28">
        <f t="shared" si="3"/>
        <v>0</v>
      </c>
      <c r="K21" s="28">
        <f t="shared" si="3"/>
        <v>0</v>
      </c>
      <c r="L21" s="28">
        <f t="shared" si="3"/>
        <v>0</v>
      </c>
      <c r="M21" s="28">
        <f t="shared" si="3"/>
        <v>0</v>
      </c>
      <c r="N21" s="28">
        <f>SUM(B21:M21)</f>
        <v>0</v>
      </c>
    </row>
    <row r="22" spans="1:14" x14ac:dyDescent="0.35">
      <c r="A22" s="3"/>
    </row>
    <row r="23" spans="1:14" x14ac:dyDescent="0.35">
      <c r="A23" s="5" t="s">
        <v>108</v>
      </c>
    </row>
    <row r="24" spans="1:14" x14ac:dyDescent="0.35">
      <c r="B24" s="15" t="s">
        <v>44</v>
      </c>
      <c r="C24" s="15" t="s">
        <v>45</v>
      </c>
      <c r="D24" s="15" t="s">
        <v>46</v>
      </c>
      <c r="E24" s="15" t="s">
        <v>47</v>
      </c>
      <c r="F24" s="15" t="s">
        <v>36</v>
      </c>
      <c r="G24" s="15" t="s">
        <v>37</v>
      </c>
      <c r="H24" s="15" t="s">
        <v>38</v>
      </c>
      <c r="I24" s="15" t="s">
        <v>39</v>
      </c>
      <c r="J24" s="15" t="s">
        <v>40</v>
      </c>
      <c r="K24" s="15" t="s">
        <v>41</v>
      </c>
      <c r="L24" s="15" t="s">
        <v>42</v>
      </c>
      <c r="M24" s="15" t="s">
        <v>43</v>
      </c>
      <c r="N24" s="15" t="s">
        <v>48</v>
      </c>
    </row>
    <row r="25" spans="1:14" x14ac:dyDescent="0.35">
      <c r="A25" t="s">
        <v>96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>SUM(B25:M25)</f>
        <v>0</v>
      </c>
    </row>
    <row r="26" spans="1:14" x14ac:dyDescent="0.35">
      <c r="A26" t="s">
        <v>49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ref="N26:N27" si="4">SUM(B26:M26)</f>
        <v>0</v>
      </c>
    </row>
    <row r="27" spans="1:14" x14ac:dyDescent="0.35">
      <c r="A27" t="s">
        <v>50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4"/>
        <v>0</v>
      </c>
    </row>
    <row r="28" spans="1:14" x14ac:dyDescent="0.35">
      <c r="A28" t="s">
        <v>51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15">
        <f>SUM(B28:M28)</f>
        <v>0</v>
      </c>
    </row>
    <row r="29" spans="1:14" x14ac:dyDescent="0.35">
      <c r="A29" t="s">
        <v>52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10">
        <f>SUM(B29:M29)</f>
        <v>0</v>
      </c>
    </row>
    <row r="31" spans="1:14" x14ac:dyDescent="0.35">
      <c r="A31" t="s">
        <v>53</v>
      </c>
      <c r="B31" s="28">
        <f>SUM(B25*B26*B27*B28*B29)</f>
        <v>0</v>
      </c>
      <c r="C31" s="28">
        <f t="shared" ref="C31:M31" si="5">SUM(C25*C26*C27*C28*C29)</f>
        <v>0</v>
      </c>
      <c r="D31" s="28">
        <f t="shared" si="5"/>
        <v>0</v>
      </c>
      <c r="E31" s="28">
        <f t="shared" si="5"/>
        <v>0</v>
      </c>
      <c r="F31" s="28">
        <f t="shared" si="5"/>
        <v>0</v>
      </c>
      <c r="G31" s="28">
        <f t="shared" si="5"/>
        <v>0</v>
      </c>
      <c r="H31" s="28">
        <f t="shared" si="5"/>
        <v>0</v>
      </c>
      <c r="I31" s="28">
        <f t="shared" si="5"/>
        <v>0</v>
      </c>
      <c r="J31" s="28">
        <f t="shared" si="5"/>
        <v>0</v>
      </c>
      <c r="K31" s="28">
        <f t="shared" si="5"/>
        <v>0</v>
      </c>
      <c r="L31" s="28">
        <f t="shared" si="5"/>
        <v>0</v>
      </c>
      <c r="M31" s="28">
        <f t="shared" si="5"/>
        <v>0</v>
      </c>
      <c r="N31" s="28">
        <f>SUM(B31:M31)</f>
        <v>0</v>
      </c>
    </row>
    <row r="35" spans="1:14" ht="15.5" x14ac:dyDescent="0.35">
      <c r="A35" s="7" t="s">
        <v>54</v>
      </c>
      <c r="B35" s="29">
        <f>SUM(B11+B21+B31)</f>
        <v>0</v>
      </c>
      <c r="C35" s="29">
        <f t="shared" ref="C35:N35" si="6">SUM(C11+C21+C31)</f>
        <v>0</v>
      </c>
      <c r="D35" s="29">
        <f t="shared" si="6"/>
        <v>0</v>
      </c>
      <c r="E35" s="29">
        <f t="shared" si="6"/>
        <v>0</v>
      </c>
      <c r="F35" s="29">
        <f t="shared" si="6"/>
        <v>0</v>
      </c>
      <c r="G35" s="29">
        <f t="shared" si="6"/>
        <v>0</v>
      </c>
      <c r="H35" s="29">
        <f t="shared" si="6"/>
        <v>0</v>
      </c>
      <c r="I35" s="29">
        <f t="shared" si="6"/>
        <v>0</v>
      </c>
      <c r="J35" s="29">
        <f t="shared" si="6"/>
        <v>0</v>
      </c>
      <c r="K35" s="29">
        <f t="shared" si="6"/>
        <v>0</v>
      </c>
      <c r="L35" s="29">
        <f t="shared" si="6"/>
        <v>0</v>
      </c>
      <c r="M35" s="29">
        <f t="shared" si="6"/>
        <v>0</v>
      </c>
      <c r="N35" s="29">
        <f t="shared" si="6"/>
        <v>0</v>
      </c>
    </row>
    <row r="36" spans="1:14" ht="28.9" customHeight="1" x14ac:dyDescent="0.35">
      <c r="A36" s="1" t="s">
        <v>55</v>
      </c>
    </row>
  </sheetData>
  <mergeCells count="2">
    <mergeCell ref="B1:C1"/>
    <mergeCell ref="I1:J1"/>
  </mergeCells>
  <phoneticPr fontId="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BE06F-84A3-4ED4-9148-85AFC140BAAF}">
  <dimension ref="A1:N44"/>
  <sheetViews>
    <sheetView workbookViewId="0">
      <selection activeCell="N43" sqref="N43"/>
    </sheetView>
  </sheetViews>
  <sheetFormatPr defaultRowHeight="14.5" x14ac:dyDescent="0.35"/>
  <cols>
    <col min="1" max="1" width="20.1796875" bestFit="1" customWidth="1"/>
  </cols>
  <sheetData>
    <row r="1" spans="1:14" ht="15.5" x14ac:dyDescent="0.35">
      <c r="B1" s="32" t="s">
        <v>56</v>
      </c>
      <c r="C1" s="32"/>
      <c r="D1" s="7"/>
      <c r="E1" s="7" t="s">
        <v>57</v>
      </c>
      <c r="F1" s="7"/>
      <c r="G1" s="32" t="s">
        <v>58</v>
      </c>
      <c r="H1" s="32"/>
      <c r="I1" s="14" t="s">
        <v>59</v>
      </c>
      <c r="J1" s="32" t="s">
        <v>58</v>
      </c>
      <c r="K1" s="32"/>
    </row>
    <row r="3" spans="1:14" ht="15.5" x14ac:dyDescent="0.35">
      <c r="A3" s="13" t="s">
        <v>60</v>
      </c>
    </row>
    <row r="4" spans="1:14" x14ac:dyDescent="0.35">
      <c r="A4" s="3"/>
      <c r="B4" s="15" t="s">
        <v>36</v>
      </c>
      <c r="C4" s="15" t="s">
        <v>37</v>
      </c>
      <c r="D4" s="15" t="s">
        <v>38</v>
      </c>
      <c r="E4" s="15" t="s">
        <v>39</v>
      </c>
      <c r="F4" s="15" t="s">
        <v>40</v>
      </c>
      <c r="G4" s="15" t="s">
        <v>41</v>
      </c>
      <c r="H4" s="15" t="s">
        <v>42</v>
      </c>
      <c r="I4" s="15" t="s">
        <v>43</v>
      </c>
      <c r="J4" s="15" t="s">
        <v>44</v>
      </c>
      <c r="K4" s="15" t="s">
        <v>45</v>
      </c>
      <c r="L4" s="15" t="s">
        <v>46</v>
      </c>
      <c r="M4" s="15" t="s">
        <v>47</v>
      </c>
      <c r="N4" s="15" t="s">
        <v>48</v>
      </c>
    </row>
    <row r="5" spans="1:14" x14ac:dyDescent="0.35">
      <c r="A5" s="3" t="s">
        <v>61</v>
      </c>
      <c r="B5" s="24">
        <f>Fees!B35</f>
        <v>0</v>
      </c>
      <c r="C5" s="24">
        <f>Fees!C35</f>
        <v>0</v>
      </c>
      <c r="D5" s="24">
        <f>Fees!D35</f>
        <v>0</v>
      </c>
      <c r="E5" s="24">
        <f>Fees!E35</f>
        <v>0</v>
      </c>
      <c r="F5" s="24">
        <f>Fees!F35</f>
        <v>0</v>
      </c>
      <c r="G5" s="24">
        <f>Fees!G35</f>
        <v>0</v>
      </c>
      <c r="H5" s="24">
        <f>Fees!H35</f>
        <v>0</v>
      </c>
      <c r="I5" s="24">
        <f>Fees!I35</f>
        <v>0</v>
      </c>
      <c r="J5" s="24">
        <f>Fees!J35</f>
        <v>0</v>
      </c>
      <c r="K5" s="24">
        <f>Fees!K35</f>
        <v>0</v>
      </c>
      <c r="L5" s="24">
        <f>Fees!L35</f>
        <v>0</v>
      </c>
      <c r="M5" s="24">
        <f>Fees!M35</f>
        <v>0</v>
      </c>
      <c r="N5" s="24">
        <f>Fees!N35</f>
        <v>0</v>
      </c>
    </row>
    <row r="6" spans="1:14" x14ac:dyDescent="0.35">
      <c r="A6" s="3" t="s">
        <v>28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24">
        <f t="shared" ref="N6:N9" si="0">SUM(B6:M6)</f>
        <v>0</v>
      </c>
    </row>
    <row r="7" spans="1:14" x14ac:dyDescent="0.35">
      <c r="A7" s="3" t="s">
        <v>28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24">
        <f t="shared" si="0"/>
        <v>0</v>
      </c>
    </row>
    <row r="8" spans="1:14" x14ac:dyDescent="0.35">
      <c r="A8" s="3" t="s">
        <v>28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24">
        <f t="shared" si="0"/>
        <v>0</v>
      </c>
    </row>
    <row r="9" spans="1:14" x14ac:dyDescent="0.35">
      <c r="A9" s="3" t="s">
        <v>28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24">
        <f t="shared" si="0"/>
        <v>0</v>
      </c>
    </row>
    <row r="10" spans="1:14" x14ac:dyDescent="0.35">
      <c r="A10" s="3" t="s">
        <v>54</v>
      </c>
      <c r="B10" s="24">
        <f>SUM(B5:B9)</f>
        <v>0</v>
      </c>
      <c r="C10" s="24">
        <f t="shared" ref="C10:N10" si="1">SUM(C5:C9)</f>
        <v>0</v>
      </c>
      <c r="D10" s="24">
        <f t="shared" si="1"/>
        <v>0</v>
      </c>
      <c r="E10" s="24">
        <f t="shared" si="1"/>
        <v>0</v>
      </c>
      <c r="F10" s="24">
        <f t="shared" si="1"/>
        <v>0</v>
      </c>
      <c r="G10" s="24">
        <f t="shared" si="1"/>
        <v>0</v>
      </c>
      <c r="H10" s="24">
        <f t="shared" si="1"/>
        <v>0</v>
      </c>
      <c r="I10" s="24">
        <f t="shared" si="1"/>
        <v>0</v>
      </c>
      <c r="J10" s="24">
        <f t="shared" si="1"/>
        <v>0</v>
      </c>
      <c r="K10" s="24">
        <f t="shared" si="1"/>
        <v>0</v>
      </c>
      <c r="L10" s="24">
        <f t="shared" si="1"/>
        <v>0</v>
      </c>
      <c r="M10" s="24">
        <f t="shared" si="1"/>
        <v>0</v>
      </c>
      <c r="N10" s="24">
        <f t="shared" si="1"/>
        <v>0</v>
      </c>
    </row>
    <row r="11" spans="1:14" x14ac:dyDescent="0.35">
      <c r="A11" s="3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2"/>
    </row>
    <row r="12" spans="1:14" ht="15.5" x14ac:dyDescent="0.35">
      <c r="A12" s="13" t="s">
        <v>62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2"/>
    </row>
    <row r="13" spans="1:14" x14ac:dyDescent="0.35">
      <c r="A13" s="3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2"/>
    </row>
    <row r="14" spans="1:14" x14ac:dyDescent="0.35">
      <c r="A14" s="3" t="s">
        <v>63</v>
      </c>
      <c r="B14" s="10">
        <f>Staff!I52/12</f>
        <v>0</v>
      </c>
      <c r="C14" s="10">
        <f>Staff!I52/12</f>
        <v>0</v>
      </c>
      <c r="D14" s="10">
        <f>Staff!I52/12</f>
        <v>0</v>
      </c>
      <c r="E14" s="10">
        <f>Staff!I52/12</f>
        <v>0</v>
      </c>
      <c r="F14" s="10">
        <f>Staff!I52/12</f>
        <v>0</v>
      </c>
      <c r="G14" s="10">
        <f>Staff!I52/12</f>
        <v>0</v>
      </c>
      <c r="H14" s="10">
        <f>Staff!I52/12</f>
        <v>0</v>
      </c>
      <c r="I14" s="10">
        <f>Staff!I52/12</f>
        <v>0</v>
      </c>
      <c r="J14" s="10">
        <f>Staff!I52/12</f>
        <v>0</v>
      </c>
      <c r="K14" s="10">
        <f>Staff!I52/12</f>
        <v>0</v>
      </c>
      <c r="L14" s="10">
        <f>Staff!I52/12</f>
        <v>0</v>
      </c>
      <c r="M14" s="10">
        <f>Staff!I52/12</f>
        <v>0</v>
      </c>
      <c r="N14" s="24">
        <f>SUM(B14:M14)</f>
        <v>0</v>
      </c>
    </row>
    <row r="15" spans="1:14" x14ac:dyDescent="0.35">
      <c r="A15" s="3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24"/>
    </row>
    <row r="16" spans="1:14" x14ac:dyDescent="0.35">
      <c r="A16" s="3" t="str">
        <f>Expenditure!A8</f>
        <v>Premises</v>
      </c>
      <c r="B16" s="10">
        <f>Expenditure!E8/12</f>
        <v>0</v>
      </c>
      <c r="C16" s="10">
        <f>Expenditure!E8/12</f>
        <v>0</v>
      </c>
      <c r="D16" s="10">
        <f>Expenditure!E8/12</f>
        <v>0</v>
      </c>
      <c r="E16" s="10">
        <f>Expenditure!E8/12</f>
        <v>0</v>
      </c>
      <c r="F16" s="10">
        <f>Expenditure!E8/12</f>
        <v>0</v>
      </c>
      <c r="G16" s="10">
        <f>Expenditure!E8/12</f>
        <v>0</v>
      </c>
      <c r="H16" s="10">
        <f>Expenditure!E8/12</f>
        <v>0</v>
      </c>
      <c r="I16" s="10">
        <f>Expenditure!E8/12</f>
        <v>0</v>
      </c>
      <c r="J16" s="10">
        <f>Expenditure!E8/12</f>
        <v>0</v>
      </c>
      <c r="K16" s="10">
        <f>Expenditure!E8/12</f>
        <v>0</v>
      </c>
      <c r="L16" s="10">
        <f>Expenditure!E8/12</f>
        <v>0</v>
      </c>
      <c r="M16" s="10">
        <f>Expenditure!E8/12</f>
        <v>0</v>
      </c>
      <c r="N16" s="24">
        <f>SUM(B16:M16)</f>
        <v>0</v>
      </c>
    </row>
    <row r="17" spans="1:14" x14ac:dyDescent="0.35">
      <c r="A17" s="3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24"/>
    </row>
    <row r="18" spans="1:14" x14ac:dyDescent="0.35">
      <c r="A18" s="3" t="str">
        <f>Expenditure!A10</f>
        <v>Utilities</v>
      </c>
      <c r="B18" s="10">
        <f>Expenditure!E10/12</f>
        <v>0</v>
      </c>
      <c r="C18" s="10">
        <f>Expenditure!E10/12</f>
        <v>0</v>
      </c>
      <c r="D18" s="10">
        <f>Expenditure!E10/12</f>
        <v>0</v>
      </c>
      <c r="E18" s="10">
        <f>Expenditure!E10/12</f>
        <v>0</v>
      </c>
      <c r="F18" s="10">
        <f>Expenditure!E10/12</f>
        <v>0</v>
      </c>
      <c r="G18" s="10">
        <f>Expenditure!E10/12</f>
        <v>0</v>
      </c>
      <c r="H18" s="10">
        <f>Expenditure!E10/12</f>
        <v>0</v>
      </c>
      <c r="I18" s="10">
        <f>Expenditure!E10/12</f>
        <v>0</v>
      </c>
      <c r="J18" s="10">
        <f>Expenditure!E10/12</f>
        <v>0</v>
      </c>
      <c r="K18" s="10">
        <f>Expenditure!E10/12</f>
        <v>0</v>
      </c>
      <c r="L18" s="10">
        <f>Expenditure!E10/12</f>
        <v>0</v>
      </c>
      <c r="M18" s="10">
        <f>Expenditure!E10/12</f>
        <v>0</v>
      </c>
      <c r="N18" s="24">
        <f>SUM(B18:M18)</f>
        <v>0</v>
      </c>
    </row>
    <row r="19" spans="1:14" x14ac:dyDescent="0.35">
      <c r="A19" s="3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24"/>
    </row>
    <row r="20" spans="1:14" x14ac:dyDescent="0.35">
      <c r="A20" s="3" t="str">
        <f>Expenditure!A12</f>
        <v>Administration</v>
      </c>
      <c r="B20" s="10">
        <f>Expenditure!E12/12</f>
        <v>0</v>
      </c>
      <c r="C20" s="10">
        <f>Expenditure!E12/12</f>
        <v>0</v>
      </c>
      <c r="D20" s="10">
        <f>Expenditure!E12/12</f>
        <v>0</v>
      </c>
      <c r="E20" s="10">
        <f>Expenditure!E12/12</f>
        <v>0</v>
      </c>
      <c r="F20" s="10">
        <f>Expenditure!E12/12</f>
        <v>0</v>
      </c>
      <c r="G20" s="10">
        <f>Expenditure!E12/12</f>
        <v>0</v>
      </c>
      <c r="H20" s="10">
        <f>Expenditure!E12/12</f>
        <v>0</v>
      </c>
      <c r="I20" s="10">
        <f>Expenditure!E12/12</f>
        <v>0</v>
      </c>
      <c r="J20" s="10">
        <f>Expenditure!E12/12</f>
        <v>0</v>
      </c>
      <c r="K20" s="10">
        <f>Expenditure!E12/12</f>
        <v>0</v>
      </c>
      <c r="L20" s="10">
        <f>Expenditure!E12/12</f>
        <v>0</v>
      </c>
      <c r="M20" s="10">
        <f>Expenditure!E12/12</f>
        <v>0</v>
      </c>
      <c r="N20" s="24">
        <f>SUM(B20:M20)</f>
        <v>0</v>
      </c>
    </row>
    <row r="21" spans="1:14" x14ac:dyDescent="0.35">
      <c r="A21" s="3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24"/>
    </row>
    <row r="22" spans="1:14" x14ac:dyDescent="0.35">
      <c r="A22" s="3" t="str">
        <f>Expenditure!A14</f>
        <v>Activities and Materials</v>
      </c>
      <c r="B22" s="10">
        <f>Expenditure!E14/12</f>
        <v>0</v>
      </c>
      <c r="C22" s="10">
        <f>Expenditure!E14/12</f>
        <v>0</v>
      </c>
      <c r="D22" s="10">
        <f>Expenditure!E14/12</f>
        <v>0</v>
      </c>
      <c r="E22" s="10">
        <f>Expenditure!E14/12</f>
        <v>0</v>
      </c>
      <c r="F22" s="10">
        <f>Expenditure!E14/12</f>
        <v>0</v>
      </c>
      <c r="G22" s="10">
        <f>Expenditure!E14/12</f>
        <v>0</v>
      </c>
      <c r="H22" s="10">
        <f>Expenditure!E14/12</f>
        <v>0</v>
      </c>
      <c r="I22" s="10">
        <f>Expenditure!E14/12</f>
        <v>0</v>
      </c>
      <c r="J22" s="10">
        <f>Expenditure!E14/12</f>
        <v>0</v>
      </c>
      <c r="K22" s="10">
        <f>Expenditure!E14/12</f>
        <v>0</v>
      </c>
      <c r="L22" s="10">
        <f>Expenditure!E14/12</f>
        <v>0</v>
      </c>
      <c r="M22" s="10">
        <f>Expenditure!E14/12</f>
        <v>0</v>
      </c>
      <c r="N22" s="24">
        <f>SUM(B22:M22)</f>
        <v>0</v>
      </c>
    </row>
    <row r="23" spans="1:14" x14ac:dyDescent="0.35">
      <c r="A23" s="3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24"/>
    </row>
    <row r="24" spans="1:14" x14ac:dyDescent="0.35">
      <c r="A24" s="3" t="str">
        <f>Expenditure!A16</f>
        <v>Advertising</v>
      </c>
      <c r="B24" s="10">
        <f>Expenditure!E16/12</f>
        <v>0</v>
      </c>
      <c r="C24" s="10">
        <f>Expenditure!E16/12</f>
        <v>0</v>
      </c>
      <c r="D24" s="10">
        <f>Expenditure!E16/12</f>
        <v>0</v>
      </c>
      <c r="E24" s="10">
        <f>Expenditure!E16/12</f>
        <v>0</v>
      </c>
      <c r="F24" s="10">
        <f>Expenditure!E16/12</f>
        <v>0</v>
      </c>
      <c r="G24" s="10">
        <f>Expenditure!E16/12</f>
        <v>0</v>
      </c>
      <c r="H24" s="10">
        <f>Expenditure!E16/12</f>
        <v>0</v>
      </c>
      <c r="I24" s="10">
        <f>Expenditure!E16/12</f>
        <v>0</v>
      </c>
      <c r="J24" s="10">
        <f>Expenditure!E16/12</f>
        <v>0</v>
      </c>
      <c r="K24" s="10">
        <f>Expenditure!E16/12</f>
        <v>0</v>
      </c>
      <c r="L24" s="10">
        <f>Expenditure!E16/12</f>
        <v>0</v>
      </c>
      <c r="M24" s="10">
        <f>Expenditure!E16/12</f>
        <v>0</v>
      </c>
      <c r="N24" s="24">
        <f>SUM(B24:M24)</f>
        <v>0</v>
      </c>
    </row>
    <row r="25" spans="1:14" x14ac:dyDescent="0.35">
      <c r="A25" s="3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24"/>
    </row>
    <row r="26" spans="1:14" x14ac:dyDescent="0.35">
      <c r="A26" s="3" t="str">
        <f>Expenditure!A18</f>
        <v>Insurance/Registration</v>
      </c>
      <c r="B26" s="10">
        <f>Expenditure!E18/12</f>
        <v>0</v>
      </c>
      <c r="C26" s="10">
        <f>Expenditure!E18/12</f>
        <v>0</v>
      </c>
      <c r="D26" s="10">
        <f>Expenditure!E18/12</f>
        <v>0</v>
      </c>
      <c r="E26" s="10">
        <f>Expenditure!E18/12</f>
        <v>0</v>
      </c>
      <c r="F26" s="10">
        <f>Expenditure!E18/12</f>
        <v>0</v>
      </c>
      <c r="G26" s="10">
        <f>Expenditure!E18/12</f>
        <v>0</v>
      </c>
      <c r="H26" s="10">
        <f>Expenditure!E18/12</f>
        <v>0</v>
      </c>
      <c r="I26" s="10">
        <f>Expenditure!E18/12</f>
        <v>0</v>
      </c>
      <c r="J26" s="10">
        <f>Expenditure!E18/12</f>
        <v>0</v>
      </c>
      <c r="K26" s="10">
        <f>Expenditure!E18/12</f>
        <v>0</v>
      </c>
      <c r="L26" s="10">
        <f>Expenditure!E18/12</f>
        <v>0</v>
      </c>
      <c r="M26" s="10">
        <f>Expenditure!E18/12</f>
        <v>0</v>
      </c>
      <c r="N26" s="24">
        <f>SUM(B26:M26)</f>
        <v>0</v>
      </c>
    </row>
    <row r="27" spans="1:14" x14ac:dyDescent="0.35">
      <c r="A27" s="3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24"/>
    </row>
    <row r="28" spans="1:14" x14ac:dyDescent="0.35">
      <c r="A28" s="3" t="str">
        <f>Expenditure!A20</f>
        <v>Equipment</v>
      </c>
      <c r="B28" s="10">
        <f>Expenditure!E20/12</f>
        <v>0</v>
      </c>
      <c r="C28" s="10">
        <f>Expenditure!E20/12</f>
        <v>0</v>
      </c>
      <c r="D28" s="10">
        <f>Expenditure!E20/12</f>
        <v>0</v>
      </c>
      <c r="E28" s="10">
        <f>Expenditure!E20/12</f>
        <v>0</v>
      </c>
      <c r="F28" s="10">
        <f>Expenditure!E20/12</f>
        <v>0</v>
      </c>
      <c r="G28" s="10">
        <f>Expenditure!E20/12</f>
        <v>0</v>
      </c>
      <c r="H28" s="10">
        <f>Expenditure!E20/12</f>
        <v>0</v>
      </c>
      <c r="I28" s="10">
        <f>Expenditure!E20/12</f>
        <v>0</v>
      </c>
      <c r="J28" s="10">
        <f>Expenditure!E20/12</f>
        <v>0</v>
      </c>
      <c r="K28" s="10">
        <f>Expenditure!E20/12</f>
        <v>0</v>
      </c>
      <c r="L28" s="10">
        <f>Expenditure!E20/12</f>
        <v>0</v>
      </c>
      <c r="M28" s="10">
        <f>Expenditure!E20/12</f>
        <v>0</v>
      </c>
      <c r="N28" s="24">
        <f>SUM(B28:M28)</f>
        <v>0</v>
      </c>
    </row>
    <row r="29" spans="1:14" x14ac:dyDescent="0.35">
      <c r="A29" s="3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24"/>
    </row>
    <row r="30" spans="1:14" x14ac:dyDescent="0.35">
      <c r="A30" s="3" t="str">
        <f>Expenditure!A22</f>
        <v>Training</v>
      </c>
      <c r="B30" s="10">
        <f>Expenditure!E22/12</f>
        <v>0</v>
      </c>
      <c r="C30" s="10">
        <f>Expenditure!E22/12</f>
        <v>0</v>
      </c>
      <c r="D30" s="10">
        <f>Expenditure!E22/12</f>
        <v>0</v>
      </c>
      <c r="E30" s="10">
        <f>Expenditure!E22/12</f>
        <v>0</v>
      </c>
      <c r="F30" s="10">
        <f>Expenditure!E22/12</f>
        <v>0</v>
      </c>
      <c r="G30" s="10">
        <f>Expenditure!E22/12</f>
        <v>0</v>
      </c>
      <c r="H30" s="10">
        <f>Expenditure!E22/12</f>
        <v>0</v>
      </c>
      <c r="I30" s="10">
        <f>Expenditure!E22/12</f>
        <v>0</v>
      </c>
      <c r="J30" s="10">
        <f>Expenditure!E22/12</f>
        <v>0</v>
      </c>
      <c r="K30" s="10">
        <f>Expenditure!E22/12</f>
        <v>0</v>
      </c>
      <c r="L30" s="10">
        <f>Expenditure!E22/12</f>
        <v>0</v>
      </c>
      <c r="M30" s="10">
        <f>Expenditure!E22/12</f>
        <v>0</v>
      </c>
      <c r="N30" s="24">
        <f>SUM(B30:M30)</f>
        <v>0</v>
      </c>
    </row>
    <row r="31" spans="1:14" x14ac:dyDescent="0.35">
      <c r="A31" s="3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24"/>
    </row>
    <row r="32" spans="1:14" x14ac:dyDescent="0.35">
      <c r="A32" s="3" t="str">
        <f>Expenditure!A24</f>
        <v>Printing/Stationary</v>
      </c>
      <c r="B32" s="10">
        <f>Expenditure!E24/12</f>
        <v>0</v>
      </c>
      <c r="C32" s="10">
        <f>Expenditure!E24/12</f>
        <v>0</v>
      </c>
      <c r="D32" s="10">
        <f>Expenditure!E24/12</f>
        <v>0</v>
      </c>
      <c r="E32" s="10">
        <f>Expenditure!E24/12</f>
        <v>0</v>
      </c>
      <c r="F32" s="10">
        <f>Expenditure!E24/12</f>
        <v>0</v>
      </c>
      <c r="G32" s="10">
        <f>Expenditure!E24/12</f>
        <v>0</v>
      </c>
      <c r="H32" s="10">
        <f>Expenditure!E24/12</f>
        <v>0</v>
      </c>
      <c r="I32" s="10">
        <f>Expenditure!E24/12</f>
        <v>0</v>
      </c>
      <c r="J32" s="10">
        <f>Expenditure!E24/12</f>
        <v>0</v>
      </c>
      <c r="K32" s="10">
        <f>Expenditure!E24/12</f>
        <v>0</v>
      </c>
      <c r="L32" s="10">
        <f>Expenditure!E24/12</f>
        <v>0</v>
      </c>
      <c r="M32" s="10">
        <f>Expenditure!E24/12</f>
        <v>0</v>
      </c>
      <c r="N32" s="24">
        <f>SUM(B32:M32)</f>
        <v>0</v>
      </c>
    </row>
    <row r="33" spans="1:14" x14ac:dyDescent="0.35">
      <c r="A33" s="3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24"/>
    </row>
    <row r="34" spans="1:14" x14ac:dyDescent="0.35">
      <c r="A34" s="3" t="str">
        <f>Expenditure!A26</f>
        <v>Food</v>
      </c>
      <c r="B34" s="10">
        <f>Expenditure!E26/12</f>
        <v>0</v>
      </c>
      <c r="C34" s="10">
        <f>Expenditure!E26/12</f>
        <v>0</v>
      </c>
      <c r="D34" s="10">
        <f>Expenditure!E26/12</f>
        <v>0</v>
      </c>
      <c r="E34" s="10">
        <f>Expenditure!E26/12</f>
        <v>0</v>
      </c>
      <c r="F34" s="10">
        <f>Expenditure!E26/12</f>
        <v>0</v>
      </c>
      <c r="G34" s="10">
        <f>Expenditure!E26/12</f>
        <v>0</v>
      </c>
      <c r="H34" s="10">
        <f>Expenditure!E26/12</f>
        <v>0</v>
      </c>
      <c r="I34" s="10">
        <f>Expenditure!E26/12</f>
        <v>0</v>
      </c>
      <c r="J34" s="10">
        <f>Expenditure!E26/12</f>
        <v>0</v>
      </c>
      <c r="K34" s="10">
        <f>Expenditure!E26/12</f>
        <v>0</v>
      </c>
      <c r="L34" s="10">
        <f>Expenditure!E26/12</f>
        <v>0</v>
      </c>
      <c r="M34" s="10">
        <f>Expenditure!E26/12</f>
        <v>0</v>
      </c>
      <c r="N34" s="24">
        <f>SUM(B34:M34)</f>
        <v>0</v>
      </c>
    </row>
    <row r="35" spans="1:14" x14ac:dyDescent="0.35">
      <c r="A35" s="3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24"/>
    </row>
    <row r="36" spans="1:14" x14ac:dyDescent="0.35">
      <c r="A36" s="3" t="str">
        <f>Expenditure!A28</f>
        <v>Other</v>
      </c>
      <c r="B36" s="10">
        <f>Expenditure!E28/12</f>
        <v>0</v>
      </c>
      <c r="C36" s="10">
        <f>Expenditure!E28/12</f>
        <v>0</v>
      </c>
      <c r="D36" s="10">
        <f>Expenditure!E28/12</f>
        <v>0</v>
      </c>
      <c r="E36" s="10">
        <f>Expenditure!E28/12</f>
        <v>0</v>
      </c>
      <c r="F36" s="10">
        <f>Expenditure!E28/12</f>
        <v>0</v>
      </c>
      <c r="G36" s="10">
        <f>Expenditure!E28/12</f>
        <v>0</v>
      </c>
      <c r="H36" s="10">
        <f>Expenditure!E28/12</f>
        <v>0</v>
      </c>
      <c r="I36" s="10">
        <f>Expenditure!E28/12</f>
        <v>0</v>
      </c>
      <c r="J36" s="10">
        <f>Expenditure!E28/12</f>
        <v>0</v>
      </c>
      <c r="K36" s="10">
        <f>Expenditure!E28/12</f>
        <v>0</v>
      </c>
      <c r="L36" s="10">
        <f>Expenditure!E28/12</f>
        <v>0</v>
      </c>
      <c r="M36" s="10">
        <f>Expenditure!E28/12</f>
        <v>0</v>
      </c>
      <c r="N36" s="24">
        <f>SUM(B36:M36)</f>
        <v>0</v>
      </c>
    </row>
    <row r="37" spans="1:14" x14ac:dyDescent="0.35">
      <c r="A37" s="3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24"/>
    </row>
    <row r="38" spans="1:14" x14ac:dyDescent="0.35">
      <c r="A38" s="3" t="str">
        <f>Expenditure!A30</f>
        <v>Other</v>
      </c>
      <c r="B38" s="10">
        <f>Expenditure!E30/12</f>
        <v>0</v>
      </c>
      <c r="C38" s="10">
        <f>Expenditure!E30/12</f>
        <v>0</v>
      </c>
      <c r="D38" s="10">
        <f>Expenditure!E30/12</f>
        <v>0</v>
      </c>
      <c r="E38" s="10">
        <f>Expenditure!E30/12</f>
        <v>0</v>
      </c>
      <c r="F38" s="10">
        <f>Expenditure!E30/12</f>
        <v>0</v>
      </c>
      <c r="G38" s="10">
        <f>Expenditure!E30/12</f>
        <v>0</v>
      </c>
      <c r="H38" s="10">
        <f>Expenditure!E30/12</f>
        <v>0</v>
      </c>
      <c r="I38" s="10">
        <f>Expenditure!E30/12</f>
        <v>0</v>
      </c>
      <c r="J38" s="10">
        <f>Expenditure!E30/12</f>
        <v>0</v>
      </c>
      <c r="K38" s="10">
        <f>Expenditure!E30/12</f>
        <v>0</v>
      </c>
      <c r="L38" s="10">
        <f>Expenditure!E30/12</f>
        <v>0</v>
      </c>
      <c r="M38" s="10">
        <f>Expenditure!E30/12</f>
        <v>0</v>
      </c>
      <c r="N38" s="24">
        <f>SUM(B38:M38)</f>
        <v>0</v>
      </c>
    </row>
    <row r="39" spans="1:14" x14ac:dyDescent="0.35">
      <c r="A39" s="3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24"/>
    </row>
    <row r="40" spans="1:14" x14ac:dyDescent="0.35">
      <c r="A40" s="3" t="s">
        <v>67</v>
      </c>
      <c r="B40" s="24">
        <f>SUM(B14:B39)</f>
        <v>0</v>
      </c>
      <c r="C40" s="24">
        <f t="shared" ref="C40:N40" si="2">SUM(C14:C39)</f>
        <v>0</v>
      </c>
      <c r="D40" s="24">
        <f t="shared" si="2"/>
        <v>0</v>
      </c>
      <c r="E40" s="24">
        <f t="shared" si="2"/>
        <v>0</v>
      </c>
      <c r="F40" s="24">
        <f t="shared" si="2"/>
        <v>0</v>
      </c>
      <c r="G40" s="24">
        <f t="shared" si="2"/>
        <v>0</v>
      </c>
      <c r="H40" s="24">
        <f t="shared" si="2"/>
        <v>0</v>
      </c>
      <c r="I40" s="24">
        <f t="shared" si="2"/>
        <v>0</v>
      </c>
      <c r="J40" s="24">
        <f t="shared" si="2"/>
        <v>0</v>
      </c>
      <c r="K40" s="24">
        <f t="shared" si="2"/>
        <v>0</v>
      </c>
      <c r="L40" s="24">
        <f t="shared" si="2"/>
        <v>0</v>
      </c>
      <c r="M40" s="24">
        <f t="shared" si="2"/>
        <v>0</v>
      </c>
      <c r="N40" s="24">
        <f t="shared" si="2"/>
        <v>0</v>
      </c>
    </row>
    <row r="41" spans="1:14" x14ac:dyDescent="0.3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10"/>
    </row>
    <row r="42" spans="1:14" x14ac:dyDescent="0.35">
      <c r="A42" t="s">
        <v>64</v>
      </c>
      <c r="B42" s="25">
        <v>0</v>
      </c>
      <c r="C42" s="24">
        <f>SUM(B44)</f>
        <v>0</v>
      </c>
      <c r="D42" s="24">
        <f t="shared" ref="D42:M42" si="3">SUM(C44)</f>
        <v>0</v>
      </c>
      <c r="E42" s="24">
        <f t="shared" si="3"/>
        <v>0</v>
      </c>
      <c r="F42" s="24">
        <f t="shared" si="3"/>
        <v>0</v>
      </c>
      <c r="G42" s="24">
        <f t="shared" si="3"/>
        <v>0</v>
      </c>
      <c r="H42" s="24">
        <f t="shared" si="3"/>
        <v>0</v>
      </c>
      <c r="I42" s="24">
        <f t="shared" si="3"/>
        <v>0</v>
      </c>
      <c r="J42" s="24">
        <f t="shared" si="3"/>
        <v>0</v>
      </c>
      <c r="K42" s="24">
        <f t="shared" si="3"/>
        <v>0</v>
      </c>
      <c r="L42" s="24">
        <f t="shared" si="3"/>
        <v>0</v>
      </c>
      <c r="M42" s="24">
        <f t="shared" si="3"/>
        <v>0</v>
      </c>
      <c r="N42" s="10"/>
    </row>
    <row r="43" spans="1:14" x14ac:dyDescent="0.35">
      <c r="A43" t="s">
        <v>65</v>
      </c>
      <c r="B43" s="24">
        <f>SUM(B10-B40)</f>
        <v>0</v>
      </c>
      <c r="C43" s="24">
        <f t="shared" ref="C43:M43" si="4">SUM(C10-C40)</f>
        <v>0</v>
      </c>
      <c r="D43" s="24">
        <f t="shared" si="4"/>
        <v>0</v>
      </c>
      <c r="E43" s="24">
        <f t="shared" si="4"/>
        <v>0</v>
      </c>
      <c r="F43" s="24">
        <f t="shared" si="4"/>
        <v>0</v>
      </c>
      <c r="G43" s="24">
        <f t="shared" si="4"/>
        <v>0</v>
      </c>
      <c r="H43" s="24">
        <f t="shared" si="4"/>
        <v>0</v>
      </c>
      <c r="I43" s="24">
        <f t="shared" si="4"/>
        <v>0</v>
      </c>
      <c r="J43" s="24">
        <f t="shared" si="4"/>
        <v>0</v>
      </c>
      <c r="K43" s="24">
        <f t="shared" si="4"/>
        <v>0</v>
      </c>
      <c r="L43" s="24">
        <f t="shared" si="4"/>
        <v>0</v>
      </c>
      <c r="M43" s="24">
        <f t="shared" si="4"/>
        <v>0</v>
      </c>
      <c r="N43" s="24">
        <f>SUM(N10-N40)</f>
        <v>0</v>
      </c>
    </row>
    <row r="44" spans="1:14" x14ac:dyDescent="0.35">
      <c r="A44" t="s">
        <v>66</v>
      </c>
      <c r="B44" s="24">
        <f>SUM(B42+B43)</f>
        <v>0</v>
      </c>
      <c r="C44" s="24">
        <f t="shared" ref="C44:M44" si="5">SUM(C42+C43)</f>
        <v>0</v>
      </c>
      <c r="D44" s="24">
        <f t="shared" si="5"/>
        <v>0</v>
      </c>
      <c r="E44" s="24">
        <f t="shared" si="5"/>
        <v>0</v>
      </c>
      <c r="F44" s="24">
        <f t="shared" si="5"/>
        <v>0</v>
      </c>
      <c r="G44" s="24">
        <f t="shared" si="5"/>
        <v>0</v>
      </c>
      <c r="H44" s="24">
        <f t="shared" si="5"/>
        <v>0</v>
      </c>
      <c r="I44" s="24">
        <f t="shared" si="5"/>
        <v>0</v>
      </c>
      <c r="J44" s="24">
        <f t="shared" si="5"/>
        <v>0</v>
      </c>
      <c r="K44" s="24">
        <f t="shared" si="5"/>
        <v>0</v>
      </c>
      <c r="L44" s="24">
        <f t="shared" si="5"/>
        <v>0</v>
      </c>
      <c r="M44" s="24">
        <f t="shared" si="5"/>
        <v>0</v>
      </c>
      <c r="N44" s="10"/>
    </row>
  </sheetData>
  <mergeCells count="3">
    <mergeCell ref="B1:C1"/>
    <mergeCell ref="G1:H1"/>
    <mergeCell ref="J1:K1"/>
  </mergeCells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D72F3-94AF-49D5-9238-CB41E90851A6}">
  <dimension ref="A1:J17"/>
  <sheetViews>
    <sheetView workbookViewId="0">
      <selection activeCell="J17" sqref="J17"/>
    </sheetView>
  </sheetViews>
  <sheetFormatPr defaultRowHeight="14.5" x14ac:dyDescent="0.35"/>
  <cols>
    <col min="2" max="2" width="3.81640625" customWidth="1"/>
    <col min="3" max="3" width="18.26953125" bestFit="1" customWidth="1"/>
    <col min="7" max="7" width="8.7265625" style="4"/>
    <col min="9" max="9" width="17.26953125" customWidth="1"/>
    <col min="10" max="10" width="8.7265625" style="4"/>
  </cols>
  <sheetData>
    <row r="1" spans="1:10" ht="18.5" x14ac:dyDescent="0.45">
      <c r="C1" s="8" t="s">
        <v>103</v>
      </c>
    </row>
    <row r="3" spans="1:10" ht="15.5" x14ac:dyDescent="0.35">
      <c r="A3" s="7" t="s">
        <v>97</v>
      </c>
      <c r="J3" s="27">
        <f>Staff!I52</f>
        <v>0</v>
      </c>
    </row>
    <row r="5" spans="1:10" ht="15.5" x14ac:dyDescent="0.35">
      <c r="A5" s="7" t="s">
        <v>104</v>
      </c>
      <c r="J5" s="27">
        <f>Expenditure!I36</f>
        <v>0</v>
      </c>
    </row>
    <row r="7" spans="1:10" ht="15.5" x14ac:dyDescent="0.35">
      <c r="A7" s="7" t="s">
        <v>98</v>
      </c>
    </row>
    <row r="8" spans="1:10" x14ac:dyDescent="0.35">
      <c r="B8" s="19">
        <v>0</v>
      </c>
      <c r="C8" s="18" t="s">
        <v>99</v>
      </c>
    </row>
    <row r="9" spans="1:10" x14ac:dyDescent="0.35">
      <c r="B9" s="19">
        <v>0</v>
      </c>
      <c r="C9" s="18" t="s">
        <v>100</v>
      </c>
    </row>
    <row r="10" spans="1:10" x14ac:dyDescent="0.35">
      <c r="B10" s="19">
        <v>0</v>
      </c>
      <c r="C10" s="18" t="s">
        <v>101</v>
      </c>
    </row>
    <row r="11" spans="1:10" x14ac:dyDescent="0.35">
      <c r="B11" s="20">
        <f>SUM(B8*B9*B10)</f>
        <v>0</v>
      </c>
      <c r="C11" s="18" t="s">
        <v>102</v>
      </c>
    </row>
    <row r="13" spans="1:10" ht="15.5" x14ac:dyDescent="0.35">
      <c r="A13" s="7" t="s">
        <v>105</v>
      </c>
      <c r="J13" s="27" t="e">
        <f>SUM(J3+J5)/B11</f>
        <v>#DIV/0!</v>
      </c>
    </row>
    <row r="15" spans="1:10" x14ac:dyDescent="0.35">
      <c r="A15" s="3" t="s">
        <v>109</v>
      </c>
      <c r="B15" s="21"/>
      <c r="C15" s="18" t="s">
        <v>110</v>
      </c>
      <c r="D15" t="s">
        <v>111</v>
      </c>
    </row>
    <row r="17" spans="1:10" x14ac:dyDescent="0.35">
      <c r="A17" s="3" t="s">
        <v>112</v>
      </c>
      <c r="J17" t="e">
        <f>SUM(J13/B15)</f>
        <v>#DIV/0!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122FD-8371-4665-BF4D-9615AE617F47}">
  <dimension ref="A1:I50"/>
  <sheetViews>
    <sheetView workbookViewId="0">
      <selection activeCell="E29" sqref="E29"/>
    </sheetView>
  </sheetViews>
  <sheetFormatPr defaultRowHeight="14.5" x14ac:dyDescent="0.35"/>
  <cols>
    <col min="1" max="1" width="50.81640625" bestFit="1" customWidth="1"/>
    <col min="9" max="9" width="8.81640625" style="3"/>
  </cols>
  <sheetData>
    <row r="1" spans="1:9" x14ac:dyDescent="0.35">
      <c r="B1" s="31" t="s">
        <v>0</v>
      </c>
      <c r="C1" s="31"/>
      <c r="D1" s="31"/>
    </row>
    <row r="3" spans="1:9" x14ac:dyDescent="0.35">
      <c r="B3" s="3" t="s">
        <v>68</v>
      </c>
      <c r="F3" s="31" t="s">
        <v>69</v>
      </c>
      <c r="G3" s="31"/>
      <c r="H3" s="31"/>
      <c r="I3" s="31"/>
    </row>
    <row r="5" spans="1:9" ht="18.5" x14ac:dyDescent="0.45">
      <c r="A5" s="17" t="s">
        <v>60</v>
      </c>
    </row>
    <row r="6" spans="1:9" x14ac:dyDescent="0.35">
      <c r="I6" s="11"/>
    </row>
    <row r="7" spans="1:9" ht="15.5" x14ac:dyDescent="0.35">
      <c r="A7" s="7" t="s">
        <v>61</v>
      </c>
      <c r="I7" s="23">
        <f>Cashflow!N5</f>
        <v>0</v>
      </c>
    </row>
    <row r="8" spans="1:9" ht="15.5" x14ac:dyDescent="0.35">
      <c r="A8" s="7" t="s">
        <v>28</v>
      </c>
      <c r="I8" s="23">
        <f>Cashflow!N6</f>
        <v>0</v>
      </c>
    </row>
    <row r="9" spans="1:9" ht="15.5" x14ac:dyDescent="0.35">
      <c r="A9" s="7" t="s">
        <v>28</v>
      </c>
      <c r="I9" s="23">
        <f>Cashflow!N7</f>
        <v>0</v>
      </c>
    </row>
    <row r="10" spans="1:9" ht="15.5" x14ac:dyDescent="0.35">
      <c r="A10" s="7" t="s">
        <v>28</v>
      </c>
      <c r="I10" s="23">
        <f>Cashflow!N8</f>
        <v>0</v>
      </c>
    </row>
    <row r="11" spans="1:9" ht="15.5" x14ac:dyDescent="0.35">
      <c r="A11" s="7" t="s">
        <v>28</v>
      </c>
      <c r="I11" s="23">
        <f>Cashflow!N9</f>
        <v>0</v>
      </c>
    </row>
    <row r="12" spans="1:9" x14ac:dyDescent="0.35">
      <c r="I12" s="22"/>
    </row>
    <row r="13" spans="1:9" ht="15.5" x14ac:dyDescent="0.35">
      <c r="A13" s="7" t="s">
        <v>54</v>
      </c>
      <c r="I13" s="23">
        <f>Cashflow!N10</f>
        <v>0</v>
      </c>
    </row>
    <row r="14" spans="1:9" x14ac:dyDescent="0.35">
      <c r="I14" s="22"/>
    </row>
    <row r="15" spans="1:9" x14ac:dyDescent="0.35">
      <c r="I15" s="22"/>
    </row>
    <row r="16" spans="1:9" ht="18.5" x14ac:dyDescent="0.45">
      <c r="A16" s="17" t="s">
        <v>62</v>
      </c>
      <c r="I16" s="22"/>
    </row>
    <row r="17" spans="1:9" x14ac:dyDescent="0.35">
      <c r="I17" s="22"/>
    </row>
    <row r="18" spans="1:9" ht="15.5" x14ac:dyDescent="0.35">
      <c r="A18" s="7" t="s">
        <v>63</v>
      </c>
      <c r="I18" s="23">
        <f>Cashflow!N14</f>
        <v>0</v>
      </c>
    </row>
    <row r="19" spans="1:9" ht="15.5" x14ac:dyDescent="0.35">
      <c r="A19" s="7"/>
      <c r="I19" s="23"/>
    </row>
    <row r="20" spans="1:9" ht="15.5" x14ac:dyDescent="0.35">
      <c r="A20" s="7" t="str">
        <f>Cashflow!A16</f>
        <v>Premises</v>
      </c>
      <c r="I20" s="23">
        <f>Cashflow!N16</f>
        <v>0</v>
      </c>
    </row>
    <row r="21" spans="1:9" ht="15.5" x14ac:dyDescent="0.35">
      <c r="A21" s="7"/>
      <c r="I21" s="23"/>
    </row>
    <row r="22" spans="1:9" ht="15.5" x14ac:dyDescent="0.35">
      <c r="A22" s="7" t="str">
        <f>Cashflow!A18</f>
        <v>Utilities</v>
      </c>
      <c r="I22" s="23">
        <f>Cashflow!N18</f>
        <v>0</v>
      </c>
    </row>
    <row r="23" spans="1:9" ht="15.5" x14ac:dyDescent="0.35">
      <c r="A23" s="7"/>
      <c r="I23" s="23"/>
    </row>
    <row r="24" spans="1:9" ht="15.5" x14ac:dyDescent="0.35">
      <c r="A24" s="7" t="str">
        <f>Cashflow!A20</f>
        <v>Administration</v>
      </c>
      <c r="I24" s="23">
        <f>Cashflow!N20</f>
        <v>0</v>
      </c>
    </row>
    <row r="25" spans="1:9" ht="15.5" x14ac:dyDescent="0.35">
      <c r="A25" s="7"/>
      <c r="I25" s="23"/>
    </row>
    <row r="26" spans="1:9" ht="15.5" x14ac:dyDescent="0.35">
      <c r="A26" s="7" t="str">
        <f>Cashflow!A22</f>
        <v>Activities and Materials</v>
      </c>
      <c r="I26" s="23">
        <f>Cashflow!N22</f>
        <v>0</v>
      </c>
    </row>
    <row r="27" spans="1:9" ht="15.5" x14ac:dyDescent="0.35">
      <c r="A27" s="7"/>
      <c r="I27" s="23"/>
    </row>
    <row r="28" spans="1:9" ht="15.5" x14ac:dyDescent="0.35">
      <c r="A28" s="7" t="str">
        <f>Cashflow!A24</f>
        <v>Advertising</v>
      </c>
      <c r="I28" s="23">
        <f>Cashflow!N24</f>
        <v>0</v>
      </c>
    </row>
    <row r="29" spans="1:9" ht="15.5" x14ac:dyDescent="0.35">
      <c r="A29" s="7"/>
      <c r="I29" s="23"/>
    </row>
    <row r="30" spans="1:9" ht="15.5" x14ac:dyDescent="0.35">
      <c r="A30" s="7" t="str">
        <f>Cashflow!A26</f>
        <v>Insurance/Registration</v>
      </c>
      <c r="I30" s="23">
        <f>Cashflow!N26</f>
        <v>0</v>
      </c>
    </row>
    <row r="31" spans="1:9" ht="15.5" x14ac:dyDescent="0.35">
      <c r="A31" s="7"/>
      <c r="I31" s="23"/>
    </row>
    <row r="32" spans="1:9" ht="15.5" x14ac:dyDescent="0.35">
      <c r="A32" s="7" t="str">
        <f>Cashflow!A28</f>
        <v>Equipment</v>
      </c>
      <c r="I32" s="23">
        <f>Cashflow!N28</f>
        <v>0</v>
      </c>
    </row>
    <row r="33" spans="1:9" ht="15.5" x14ac:dyDescent="0.35">
      <c r="A33" s="7"/>
      <c r="I33" s="23"/>
    </row>
    <row r="34" spans="1:9" ht="15.5" x14ac:dyDescent="0.35">
      <c r="A34" s="7" t="str">
        <f>Cashflow!A30</f>
        <v>Training</v>
      </c>
      <c r="I34" s="23">
        <f>Cashflow!N30</f>
        <v>0</v>
      </c>
    </row>
    <row r="35" spans="1:9" ht="15.5" x14ac:dyDescent="0.35">
      <c r="A35" s="7"/>
      <c r="I35" s="23"/>
    </row>
    <row r="36" spans="1:9" ht="15.5" x14ac:dyDescent="0.35">
      <c r="A36" s="7" t="str">
        <f>Cashflow!A32</f>
        <v>Printing/Stationary</v>
      </c>
      <c r="I36" s="23">
        <f>Cashflow!N32</f>
        <v>0</v>
      </c>
    </row>
    <row r="37" spans="1:9" ht="15.5" x14ac:dyDescent="0.35">
      <c r="A37" s="7"/>
      <c r="I37" s="23"/>
    </row>
    <row r="38" spans="1:9" ht="15.5" x14ac:dyDescent="0.35">
      <c r="A38" s="7" t="str">
        <f>Cashflow!A34</f>
        <v>Food</v>
      </c>
      <c r="I38" s="23">
        <f>Cashflow!N34</f>
        <v>0</v>
      </c>
    </row>
    <row r="39" spans="1:9" ht="15.5" x14ac:dyDescent="0.35">
      <c r="A39" s="7"/>
      <c r="I39" s="23"/>
    </row>
    <row r="40" spans="1:9" ht="15.5" x14ac:dyDescent="0.35">
      <c r="A40" s="7" t="str">
        <f>Cashflow!A36</f>
        <v>Other</v>
      </c>
      <c r="I40" s="23">
        <f>Cashflow!N36</f>
        <v>0</v>
      </c>
    </row>
    <row r="41" spans="1:9" ht="15.5" x14ac:dyDescent="0.35">
      <c r="A41" s="7"/>
      <c r="I41" s="23"/>
    </row>
    <row r="42" spans="1:9" ht="15.5" x14ac:dyDescent="0.35">
      <c r="A42" s="7" t="str">
        <f>Cashflow!A38</f>
        <v>Other</v>
      </c>
      <c r="I42" s="23">
        <f>Cashflow!N38</f>
        <v>0</v>
      </c>
    </row>
    <row r="43" spans="1:9" ht="15.5" x14ac:dyDescent="0.35">
      <c r="A43" s="7"/>
      <c r="I43" s="23"/>
    </row>
    <row r="44" spans="1:9" ht="15.5" x14ac:dyDescent="0.35">
      <c r="A44" s="7" t="s">
        <v>29</v>
      </c>
      <c r="I44" s="23">
        <f>Expenditure!E32</f>
        <v>0</v>
      </c>
    </row>
    <row r="45" spans="1:9" x14ac:dyDescent="0.35">
      <c r="A45" s="3"/>
      <c r="I45" s="22"/>
    </row>
    <row r="46" spans="1:9" x14ac:dyDescent="0.35">
      <c r="A46" s="3"/>
      <c r="I46" s="22"/>
    </row>
    <row r="47" spans="1:9" ht="18.5" x14ac:dyDescent="0.45">
      <c r="A47" s="8" t="s">
        <v>70</v>
      </c>
      <c r="I47" s="30">
        <f>SUM(I18:I44)</f>
        <v>0</v>
      </c>
    </row>
    <row r="48" spans="1:9" ht="18.5" x14ac:dyDescent="0.45">
      <c r="A48" s="8"/>
      <c r="I48" s="22"/>
    </row>
    <row r="49" spans="1:9" ht="18.5" x14ac:dyDescent="0.45">
      <c r="A49" s="8" t="s">
        <v>71</v>
      </c>
      <c r="I49" s="30">
        <f>SUM(I13-I47)</f>
        <v>0</v>
      </c>
    </row>
    <row r="50" spans="1:9" x14ac:dyDescent="0.35">
      <c r="I50" s="11"/>
    </row>
  </sheetData>
  <mergeCells count="2">
    <mergeCell ref="B1:D1"/>
    <mergeCell ref="F3:I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E7CCF-DA9C-46DF-8C8B-F9503487D8F7}">
  <dimension ref="A1:K45"/>
  <sheetViews>
    <sheetView workbookViewId="0">
      <selection activeCell="H31" sqref="H31"/>
    </sheetView>
  </sheetViews>
  <sheetFormatPr defaultRowHeight="14.5" x14ac:dyDescent="0.35"/>
  <cols>
    <col min="1" max="1" width="20.1796875" bestFit="1" customWidth="1"/>
    <col min="4" max="4" width="12.26953125" customWidth="1"/>
    <col min="5" max="5" width="11.7265625" customWidth="1"/>
    <col min="6" max="6" width="11.54296875" customWidth="1"/>
    <col min="8" max="8" width="5.54296875" customWidth="1"/>
    <col min="10" max="10" width="10.54296875" customWidth="1"/>
  </cols>
  <sheetData>
    <row r="1" spans="1:11" ht="15.5" x14ac:dyDescent="0.35">
      <c r="B1" s="32" t="s">
        <v>0</v>
      </c>
      <c r="C1" s="32"/>
      <c r="D1" s="32"/>
      <c r="E1" s="7" t="s">
        <v>72</v>
      </c>
      <c r="F1" s="7"/>
      <c r="G1" s="7"/>
      <c r="H1" s="7"/>
      <c r="I1" s="32" t="s">
        <v>73</v>
      </c>
      <c r="J1" s="32"/>
      <c r="K1" s="7" t="s">
        <v>82</v>
      </c>
    </row>
    <row r="2" spans="1:11" ht="15.5" x14ac:dyDescent="0.35">
      <c r="B2" s="14"/>
      <c r="C2" s="14"/>
      <c r="D2" s="14"/>
      <c r="E2" s="7"/>
      <c r="F2" s="7"/>
      <c r="G2" s="7"/>
      <c r="H2" s="7"/>
      <c r="I2" s="14"/>
      <c r="J2" s="14"/>
      <c r="K2" s="7"/>
    </row>
    <row r="4" spans="1:11" x14ac:dyDescent="0.35">
      <c r="A4" s="16" t="s">
        <v>60</v>
      </c>
      <c r="D4" s="10" t="s">
        <v>74</v>
      </c>
      <c r="E4" s="10" t="s">
        <v>75</v>
      </c>
      <c r="F4" s="10" t="s">
        <v>76</v>
      </c>
    </row>
    <row r="5" spans="1:11" x14ac:dyDescent="0.35">
      <c r="A5" t="s">
        <v>61</v>
      </c>
      <c r="D5" s="25">
        <v>0</v>
      </c>
      <c r="E5" s="24">
        <f>Cashflow!B5</f>
        <v>0</v>
      </c>
      <c r="F5" s="24">
        <f>SUM(D5-E5)</f>
        <v>0</v>
      </c>
    </row>
    <row r="6" spans="1:11" x14ac:dyDescent="0.35">
      <c r="A6" t="s">
        <v>28</v>
      </c>
      <c r="D6" s="25">
        <v>0</v>
      </c>
      <c r="E6" s="24">
        <f>Cashflow!B6</f>
        <v>0</v>
      </c>
      <c r="F6" s="24">
        <f t="shared" ref="F6:F10" si="0">SUM(D6-E6)</f>
        <v>0</v>
      </c>
    </row>
    <row r="7" spans="1:11" x14ac:dyDescent="0.35">
      <c r="A7" t="s">
        <v>28</v>
      </c>
      <c r="D7" s="25">
        <v>0</v>
      </c>
      <c r="E7" s="24">
        <f>Cashflow!B7</f>
        <v>0</v>
      </c>
      <c r="F7" s="24">
        <f t="shared" si="0"/>
        <v>0</v>
      </c>
    </row>
    <row r="8" spans="1:11" x14ac:dyDescent="0.35">
      <c r="A8" t="s">
        <v>28</v>
      </c>
      <c r="D8" s="25">
        <v>0</v>
      </c>
      <c r="E8" s="24">
        <f>Cashflow!B8</f>
        <v>0</v>
      </c>
      <c r="F8" s="24">
        <f t="shared" si="0"/>
        <v>0</v>
      </c>
    </row>
    <row r="9" spans="1:11" x14ac:dyDescent="0.35">
      <c r="A9" t="s">
        <v>28</v>
      </c>
      <c r="D9" s="25">
        <v>0</v>
      </c>
      <c r="E9" s="24">
        <f>Cashflow!B9</f>
        <v>0</v>
      </c>
      <c r="F9" s="24">
        <f t="shared" si="0"/>
        <v>0</v>
      </c>
    </row>
    <row r="10" spans="1:11" x14ac:dyDescent="0.35">
      <c r="A10" s="3" t="s">
        <v>54</v>
      </c>
      <c r="D10" s="24">
        <f>SUM(D5:D9)</f>
        <v>0</v>
      </c>
      <c r="E10" s="24">
        <f>Cashflow!B10</f>
        <v>0</v>
      </c>
      <c r="F10" s="24">
        <f t="shared" si="0"/>
        <v>0</v>
      </c>
    </row>
    <row r="11" spans="1:11" x14ac:dyDescent="0.35">
      <c r="D11" s="24"/>
      <c r="E11" s="24"/>
      <c r="F11" s="24"/>
    </row>
    <row r="12" spans="1:11" x14ac:dyDescent="0.35">
      <c r="A12" s="16" t="s">
        <v>62</v>
      </c>
      <c r="D12" s="24"/>
      <c r="E12" s="24"/>
      <c r="F12" s="24"/>
    </row>
    <row r="13" spans="1:11" x14ac:dyDescent="0.35">
      <c r="A13" t="s">
        <v>63</v>
      </c>
      <c r="D13" s="25">
        <v>0</v>
      </c>
      <c r="E13" s="24">
        <f>Cashflow!B14</f>
        <v>0</v>
      </c>
      <c r="F13" s="24">
        <f>SUM(E13-D13)</f>
        <v>0</v>
      </c>
    </row>
    <row r="14" spans="1:11" x14ac:dyDescent="0.35">
      <c r="D14" s="24"/>
      <c r="E14" s="24"/>
      <c r="F14" s="24"/>
    </row>
    <row r="15" spans="1:11" x14ac:dyDescent="0.35">
      <c r="A15" t="s">
        <v>18</v>
      </c>
      <c r="D15" s="25">
        <v>0</v>
      </c>
      <c r="E15" s="24">
        <f>Cashflow!B16</f>
        <v>0</v>
      </c>
      <c r="F15" s="24">
        <f t="shared" ref="F15:F43" si="1">SUM(E15-D15)</f>
        <v>0</v>
      </c>
    </row>
    <row r="16" spans="1:11" x14ac:dyDescent="0.35">
      <c r="D16" s="24"/>
      <c r="E16" s="24"/>
      <c r="F16" s="24"/>
    </row>
    <row r="17" spans="1:6" x14ac:dyDescent="0.35">
      <c r="A17" t="s">
        <v>77</v>
      </c>
      <c r="D17" s="25">
        <v>0</v>
      </c>
      <c r="E17" s="24">
        <f>Cashflow!B18</f>
        <v>0</v>
      </c>
      <c r="F17" s="24">
        <f t="shared" si="1"/>
        <v>0</v>
      </c>
    </row>
    <row r="18" spans="1:6" x14ac:dyDescent="0.35">
      <c r="D18" s="24"/>
      <c r="E18" s="24"/>
      <c r="F18" s="24"/>
    </row>
    <row r="19" spans="1:6" x14ac:dyDescent="0.35">
      <c r="A19" t="s">
        <v>20</v>
      </c>
      <c r="D19" s="25">
        <v>0</v>
      </c>
      <c r="E19" s="24">
        <f>Cashflow!B20</f>
        <v>0</v>
      </c>
      <c r="F19" s="24">
        <f t="shared" si="1"/>
        <v>0</v>
      </c>
    </row>
    <row r="20" spans="1:6" x14ac:dyDescent="0.35">
      <c r="D20" s="24"/>
      <c r="E20" s="24"/>
      <c r="F20" s="24"/>
    </row>
    <row r="21" spans="1:6" x14ac:dyDescent="0.35">
      <c r="A21" t="s">
        <v>21</v>
      </c>
      <c r="D21" s="25">
        <v>0</v>
      </c>
      <c r="E21" s="24">
        <f>Cashflow!B22</f>
        <v>0</v>
      </c>
      <c r="F21" s="24">
        <f t="shared" si="1"/>
        <v>0</v>
      </c>
    </row>
    <row r="22" spans="1:6" x14ac:dyDescent="0.35">
      <c r="D22" s="24"/>
      <c r="E22" s="24"/>
      <c r="F22" s="24"/>
    </row>
    <row r="23" spans="1:6" x14ac:dyDescent="0.35">
      <c r="A23" t="s">
        <v>22</v>
      </c>
      <c r="D23" s="25">
        <v>0</v>
      </c>
      <c r="E23" s="24">
        <f>Cashflow!B24</f>
        <v>0</v>
      </c>
      <c r="F23" s="24">
        <f t="shared" si="1"/>
        <v>0</v>
      </c>
    </row>
    <row r="24" spans="1:6" x14ac:dyDescent="0.35">
      <c r="D24" s="24"/>
      <c r="E24" s="24"/>
      <c r="F24" s="24"/>
    </row>
    <row r="25" spans="1:6" x14ac:dyDescent="0.35">
      <c r="A25" t="s">
        <v>23</v>
      </c>
      <c r="D25" s="25">
        <v>0</v>
      </c>
      <c r="E25" s="24">
        <f>Cashflow!B26</f>
        <v>0</v>
      </c>
      <c r="F25" s="24">
        <f t="shared" si="1"/>
        <v>0</v>
      </c>
    </row>
    <row r="26" spans="1:6" x14ac:dyDescent="0.35">
      <c r="D26" s="24"/>
      <c r="E26" s="24"/>
      <c r="F26" s="24"/>
    </row>
    <row r="27" spans="1:6" x14ac:dyDescent="0.35">
      <c r="A27" t="s">
        <v>24</v>
      </c>
      <c r="D27" s="25">
        <v>0</v>
      </c>
      <c r="E27" s="24">
        <f>Cashflow!B28</f>
        <v>0</v>
      </c>
      <c r="F27" s="24">
        <f t="shared" si="1"/>
        <v>0</v>
      </c>
    </row>
    <row r="28" spans="1:6" x14ac:dyDescent="0.35">
      <c r="D28" s="24"/>
      <c r="E28" s="24"/>
      <c r="F28" s="24"/>
    </row>
    <row r="29" spans="1:6" x14ac:dyDescent="0.35">
      <c r="A29" t="s">
        <v>25</v>
      </c>
      <c r="D29" s="25">
        <v>0</v>
      </c>
      <c r="E29" s="24">
        <f>Cashflow!B30</f>
        <v>0</v>
      </c>
      <c r="F29" s="24">
        <f t="shared" si="1"/>
        <v>0</v>
      </c>
    </row>
    <row r="30" spans="1:6" x14ac:dyDescent="0.35">
      <c r="D30" s="24"/>
      <c r="E30" s="24"/>
      <c r="F30" s="24"/>
    </row>
    <row r="31" spans="1:6" x14ac:dyDescent="0.35">
      <c r="A31" t="s">
        <v>26</v>
      </c>
      <c r="D31" s="25">
        <v>0</v>
      </c>
      <c r="E31" s="24">
        <f>Cashflow!B32</f>
        <v>0</v>
      </c>
      <c r="F31" s="24">
        <f t="shared" si="1"/>
        <v>0</v>
      </c>
    </row>
    <row r="32" spans="1:6" x14ac:dyDescent="0.35">
      <c r="D32" s="24"/>
      <c r="E32" s="24"/>
      <c r="F32" s="24"/>
    </row>
    <row r="33" spans="1:6" x14ac:dyDescent="0.35">
      <c r="A33" t="s">
        <v>27</v>
      </c>
      <c r="D33" s="25">
        <v>0</v>
      </c>
      <c r="E33" s="24">
        <f>Cashflow!B34</f>
        <v>0</v>
      </c>
      <c r="F33" s="24">
        <f t="shared" si="1"/>
        <v>0</v>
      </c>
    </row>
    <row r="34" spans="1:6" x14ac:dyDescent="0.35">
      <c r="D34" s="24"/>
      <c r="E34" s="24"/>
      <c r="F34" s="24"/>
    </row>
    <row r="35" spans="1:6" x14ac:dyDescent="0.35">
      <c r="A35" t="s">
        <v>28</v>
      </c>
      <c r="D35" s="25">
        <v>0</v>
      </c>
      <c r="E35" s="24">
        <f>Cashflow!B36</f>
        <v>0</v>
      </c>
      <c r="F35" s="24">
        <f t="shared" si="1"/>
        <v>0</v>
      </c>
    </row>
    <row r="36" spans="1:6" x14ac:dyDescent="0.35">
      <c r="D36" s="24"/>
      <c r="E36" s="24"/>
      <c r="F36" s="24"/>
    </row>
    <row r="37" spans="1:6" x14ac:dyDescent="0.35">
      <c r="A37" t="s">
        <v>28</v>
      </c>
      <c r="D37" s="25">
        <v>0</v>
      </c>
      <c r="E37" s="24">
        <f>Cashflow!B38</f>
        <v>0</v>
      </c>
      <c r="F37" s="24">
        <f t="shared" si="1"/>
        <v>0</v>
      </c>
    </row>
    <row r="38" spans="1:6" x14ac:dyDescent="0.35">
      <c r="D38" s="24"/>
      <c r="E38" s="24"/>
      <c r="F38" s="24"/>
    </row>
    <row r="39" spans="1:6" x14ac:dyDescent="0.35">
      <c r="A39" s="3" t="s">
        <v>78</v>
      </c>
      <c r="D39" s="24">
        <f>SUM(D13:D38)</f>
        <v>0</v>
      </c>
      <c r="E39" s="24">
        <f>Cashflow!B40</f>
        <v>0</v>
      </c>
      <c r="F39" s="24">
        <f t="shared" si="1"/>
        <v>0</v>
      </c>
    </row>
    <row r="40" spans="1:6" x14ac:dyDescent="0.35">
      <c r="D40" s="24"/>
      <c r="E40" s="24"/>
      <c r="F40" s="24"/>
    </row>
    <row r="41" spans="1:6" x14ac:dyDescent="0.35">
      <c r="A41" t="s">
        <v>64</v>
      </c>
      <c r="D41" s="24">
        <f>Cashflow!B42</f>
        <v>0</v>
      </c>
      <c r="E41" s="24">
        <f>Cashflow!B42</f>
        <v>0</v>
      </c>
      <c r="F41" s="24">
        <f t="shared" si="1"/>
        <v>0</v>
      </c>
    </row>
    <row r="42" spans="1:6" x14ac:dyDescent="0.35">
      <c r="A42" t="s">
        <v>65</v>
      </c>
      <c r="D42" s="24">
        <f>SUM(D10-D39)</f>
        <v>0</v>
      </c>
      <c r="E42" s="24">
        <f>Cashflow!B43</f>
        <v>0</v>
      </c>
      <c r="F42" s="24">
        <f t="shared" si="1"/>
        <v>0</v>
      </c>
    </row>
    <row r="43" spans="1:6" x14ac:dyDescent="0.35">
      <c r="A43" t="s">
        <v>66</v>
      </c>
      <c r="D43" s="24">
        <f>SUM(D41+D42)</f>
        <v>0</v>
      </c>
      <c r="E43" s="24">
        <f>Cashflow!B44</f>
        <v>0</v>
      </c>
      <c r="F43" s="24">
        <f t="shared" si="1"/>
        <v>0</v>
      </c>
    </row>
    <row r="44" spans="1:6" x14ac:dyDescent="0.35">
      <c r="B44" s="3" t="s">
        <v>79</v>
      </c>
      <c r="D44" t="s">
        <v>80</v>
      </c>
    </row>
    <row r="45" spans="1:6" x14ac:dyDescent="0.35">
      <c r="D45" t="s">
        <v>81</v>
      </c>
    </row>
  </sheetData>
  <mergeCells count="2">
    <mergeCell ref="B1:D1"/>
    <mergeCell ref="I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669D8-9B3C-4F83-A437-0533B1249CFE}">
  <dimension ref="A1:K45"/>
  <sheetViews>
    <sheetView workbookViewId="0">
      <selection activeCell="M16" sqref="M16"/>
    </sheetView>
  </sheetViews>
  <sheetFormatPr defaultRowHeight="14.5" x14ac:dyDescent="0.35"/>
  <cols>
    <col min="1" max="1" width="20.1796875" bestFit="1" customWidth="1"/>
    <col min="4" max="4" width="12.26953125" customWidth="1"/>
    <col min="5" max="5" width="11.7265625" customWidth="1"/>
    <col min="6" max="6" width="11.54296875" customWidth="1"/>
    <col min="8" max="8" width="5.54296875" customWidth="1"/>
    <col min="9" max="9" width="9.7265625" customWidth="1"/>
    <col min="10" max="10" width="10.54296875" customWidth="1"/>
  </cols>
  <sheetData>
    <row r="1" spans="1:11" ht="15.5" x14ac:dyDescent="0.35">
      <c r="B1" s="32" t="s">
        <v>0</v>
      </c>
      <c r="C1" s="32"/>
      <c r="D1" s="32"/>
      <c r="E1" s="7" t="s">
        <v>72</v>
      </c>
      <c r="F1" s="7"/>
      <c r="G1" s="7"/>
      <c r="H1" s="7"/>
      <c r="I1" s="32" t="s">
        <v>73</v>
      </c>
      <c r="J1" s="32"/>
      <c r="K1" s="7" t="s">
        <v>83</v>
      </c>
    </row>
    <row r="2" spans="1:11" ht="15.5" x14ac:dyDescent="0.35">
      <c r="B2" s="14"/>
      <c r="C2" s="14"/>
      <c r="D2" s="14"/>
      <c r="E2" s="7"/>
      <c r="F2" s="7"/>
      <c r="G2" s="7"/>
      <c r="H2" s="7"/>
      <c r="I2" s="14"/>
      <c r="J2" s="14"/>
      <c r="K2" s="7"/>
    </row>
    <row r="3" spans="1:11" ht="15.5" x14ac:dyDescent="0.35">
      <c r="E3" s="7" t="s">
        <v>84</v>
      </c>
      <c r="J3" s="7" t="s">
        <v>85</v>
      </c>
    </row>
    <row r="4" spans="1:11" x14ac:dyDescent="0.35">
      <c r="A4" s="16" t="s">
        <v>60</v>
      </c>
      <c r="D4" s="10" t="s">
        <v>74</v>
      </c>
      <c r="E4" s="10" t="s">
        <v>75</v>
      </c>
      <c r="F4" s="10" t="s">
        <v>76</v>
      </c>
      <c r="I4" s="10" t="s">
        <v>74</v>
      </c>
      <c r="J4" s="10" t="s">
        <v>75</v>
      </c>
      <c r="K4" s="10" t="s">
        <v>76</v>
      </c>
    </row>
    <row r="5" spans="1:11" x14ac:dyDescent="0.35">
      <c r="A5" t="s">
        <v>61</v>
      </c>
      <c r="D5" s="25">
        <v>0</v>
      </c>
      <c r="E5" s="24">
        <f>Cashflow!C5</f>
        <v>0</v>
      </c>
      <c r="F5" s="24">
        <f>SUM(D5-E5)</f>
        <v>0</v>
      </c>
      <c r="G5" s="27"/>
      <c r="H5" s="27"/>
      <c r="I5" s="24">
        <f>SUM('Mth1'!D5+'Mth2'!D5)</f>
        <v>0</v>
      </c>
      <c r="J5" s="24">
        <f>SUM('Mth1'!E5+'Mth2'!E5)</f>
        <v>0</v>
      </c>
      <c r="K5" s="24">
        <f>SUM(I5-J5)</f>
        <v>0</v>
      </c>
    </row>
    <row r="6" spans="1:11" x14ac:dyDescent="0.35">
      <c r="A6" t="s">
        <v>28</v>
      </c>
      <c r="D6" s="25">
        <v>0</v>
      </c>
      <c r="E6" s="24">
        <f>Cashflow!C6</f>
        <v>0</v>
      </c>
      <c r="F6" s="24">
        <f t="shared" ref="F6:F10" si="0">SUM(D6-E6)</f>
        <v>0</v>
      </c>
      <c r="G6" s="27"/>
      <c r="H6" s="27"/>
      <c r="I6" s="24">
        <f>SUM('Mth1'!D6+'Mth2'!D6)</f>
        <v>0</v>
      </c>
      <c r="J6" s="24">
        <f>SUM('Mth1'!E6+'Mth2'!E6)</f>
        <v>0</v>
      </c>
      <c r="K6" s="24">
        <f t="shared" ref="K6:K39" si="1">SUM(I6-J6)</f>
        <v>0</v>
      </c>
    </row>
    <row r="7" spans="1:11" x14ac:dyDescent="0.35">
      <c r="A7" t="s">
        <v>28</v>
      </c>
      <c r="D7" s="25">
        <v>0</v>
      </c>
      <c r="E7" s="24">
        <f>Cashflow!C7</f>
        <v>0</v>
      </c>
      <c r="F7" s="24">
        <f t="shared" si="0"/>
        <v>0</v>
      </c>
      <c r="G7" s="27"/>
      <c r="H7" s="27"/>
      <c r="I7" s="24">
        <f>SUM('Mth1'!D7+'Mth2'!D7)</f>
        <v>0</v>
      </c>
      <c r="J7" s="24">
        <f>SUM('Mth1'!E7+'Mth2'!E7)</f>
        <v>0</v>
      </c>
      <c r="K7" s="24">
        <f t="shared" si="1"/>
        <v>0</v>
      </c>
    </row>
    <row r="8" spans="1:11" x14ac:dyDescent="0.35">
      <c r="A8" t="s">
        <v>28</v>
      </c>
      <c r="D8" s="25">
        <v>0</v>
      </c>
      <c r="E8" s="24">
        <f>Cashflow!C8</f>
        <v>0</v>
      </c>
      <c r="F8" s="24">
        <f t="shared" si="0"/>
        <v>0</v>
      </c>
      <c r="G8" s="27"/>
      <c r="H8" s="27"/>
      <c r="I8" s="24">
        <f>SUM('Mth1'!D8+'Mth2'!D8)</f>
        <v>0</v>
      </c>
      <c r="J8" s="24">
        <f>SUM('Mth1'!E8+'Mth2'!E8)</f>
        <v>0</v>
      </c>
      <c r="K8" s="24">
        <f t="shared" si="1"/>
        <v>0</v>
      </c>
    </row>
    <row r="9" spans="1:11" x14ac:dyDescent="0.35">
      <c r="A9" t="s">
        <v>28</v>
      </c>
      <c r="D9" s="25">
        <v>0</v>
      </c>
      <c r="E9" s="24">
        <f>Cashflow!C9</f>
        <v>0</v>
      </c>
      <c r="F9" s="24">
        <f t="shared" si="0"/>
        <v>0</v>
      </c>
      <c r="G9" s="27"/>
      <c r="H9" s="27"/>
      <c r="I9" s="24">
        <f>SUM('Mth1'!D9+'Mth2'!D9)</f>
        <v>0</v>
      </c>
      <c r="J9" s="24">
        <f>SUM('Mth1'!E9+'Mth2'!E9)</f>
        <v>0</v>
      </c>
      <c r="K9" s="24">
        <f t="shared" si="1"/>
        <v>0</v>
      </c>
    </row>
    <row r="10" spans="1:11" x14ac:dyDescent="0.35">
      <c r="A10" s="3" t="s">
        <v>54</v>
      </c>
      <c r="D10" s="24">
        <f>SUM(D5:D9)</f>
        <v>0</v>
      </c>
      <c r="E10" s="24">
        <f>Cashflow!C10</f>
        <v>0</v>
      </c>
      <c r="F10" s="24">
        <f t="shared" si="0"/>
        <v>0</v>
      </c>
      <c r="G10" s="27"/>
      <c r="H10" s="27"/>
      <c r="I10" s="24">
        <f>SUM('Mth1'!D10+'Mth2'!D10)</f>
        <v>0</v>
      </c>
      <c r="J10" s="24">
        <f>SUM('Mth1'!E10+'Mth2'!E10)</f>
        <v>0</v>
      </c>
      <c r="K10" s="24">
        <f t="shared" si="1"/>
        <v>0</v>
      </c>
    </row>
    <row r="11" spans="1:11" x14ac:dyDescent="0.35">
      <c r="D11" s="24"/>
      <c r="E11" s="24"/>
      <c r="F11" s="24"/>
      <c r="G11" s="27"/>
      <c r="H11" s="27"/>
      <c r="I11" s="24"/>
      <c r="J11" s="24"/>
      <c r="K11" s="24"/>
    </row>
    <row r="12" spans="1:11" x14ac:dyDescent="0.35">
      <c r="A12" s="16" t="s">
        <v>62</v>
      </c>
      <c r="D12" s="24"/>
      <c r="E12" s="24"/>
      <c r="F12" s="24"/>
      <c r="G12" s="27"/>
      <c r="H12" s="27"/>
      <c r="I12" s="24"/>
      <c r="J12" s="24"/>
      <c r="K12" s="24"/>
    </row>
    <row r="13" spans="1:11" x14ac:dyDescent="0.35">
      <c r="A13" t="s">
        <v>63</v>
      </c>
      <c r="D13" s="25">
        <v>0</v>
      </c>
      <c r="E13" s="24">
        <f>Cashflow!C14</f>
        <v>0</v>
      </c>
      <c r="F13" s="24">
        <f>SUM(E13-D13)</f>
        <v>0</v>
      </c>
      <c r="G13" s="27"/>
      <c r="H13" s="27"/>
      <c r="I13" s="24">
        <f>SUM('Mth1'!D13+'Mth2'!D13)</f>
        <v>0</v>
      </c>
      <c r="J13" s="24">
        <f>SUM('Mth1'!E13+'Mth2'!E13)</f>
        <v>0</v>
      </c>
      <c r="K13" s="24">
        <f t="shared" si="1"/>
        <v>0</v>
      </c>
    </row>
    <row r="14" spans="1:11" x14ac:dyDescent="0.35">
      <c r="D14" s="24"/>
      <c r="E14" s="24"/>
      <c r="F14" s="24"/>
      <c r="G14" s="27"/>
      <c r="H14" s="27"/>
      <c r="I14" s="24"/>
      <c r="J14" s="24"/>
      <c r="K14" s="24"/>
    </row>
    <row r="15" spans="1:11" x14ac:dyDescent="0.35">
      <c r="A15" t="s">
        <v>18</v>
      </c>
      <c r="D15" s="25">
        <v>0</v>
      </c>
      <c r="E15" s="24">
        <f>Cashflow!C16</f>
        <v>0</v>
      </c>
      <c r="F15" s="24">
        <f t="shared" ref="F15:F43" si="2">SUM(E15-D15)</f>
        <v>0</v>
      </c>
      <c r="G15" s="27"/>
      <c r="H15" s="27"/>
      <c r="I15" s="24">
        <f>SUM('Mth1'!D15+'Mth2'!D15)</f>
        <v>0</v>
      </c>
      <c r="J15" s="24">
        <f>SUM('Mth1'!E15+'Mth2'!E15)</f>
        <v>0</v>
      </c>
      <c r="K15" s="24">
        <f t="shared" si="1"/>
        <v>0</v>
      </c>
    </row>
    <row r="16" spans="1:11" x14ac:dyDescent="0.35">
      <c r="D16" s="24"/>
      <c r="E16" s="24"/>
      <c r="F16" s="24"/>
      <c r="G16" s="27"/>
      <c r="H16" s="27"/>
      <c r="I16" s="24"/>
      <c r="J16" s="24"/>
      <c r="K16" s="24"/>
    </row>
    <row r="17" spans="1:11" x14ac:dyDescent="0.35">
      <c r="A17" t="s">
        <v>77</v>
      </c>
      <c r="D17" s="25">
        <v>0</v>
      </c>
      <c r="E17" s="24">
        <f>Cashflow!C18</f>
        <v>0</v>
      </c>
      <c r="F17" s="24">
        <f t="shared" si="2"/>
        <v>0</v>
      </c>
      <c r="G17" s="27"/>
      <c r="H17" s="27"/>
      <c r="I17" s="24">
        <f>SUM('Mth1'!D17+'Mth2'!D17)</f>
        <v>0</v>
      </c>
      <c r="J17" s="24">
        <f>SUM('Mth1'!E17+'Mth2'!E17)</f>
        <v>0</v>
      </c>
      <c r="K17" s="24">
        <f t="shared" si="1"/>
        <v>0</v>
      </c>
    </row>
    <row r="18" spans="1:11" x14ac:dyDescent="0.35">
      <c r="D18" s="24"/>
      <c r="E18" s="24"/>
      <c r="F18" s="24"/>
      <c r="G18" s="27"/>
      <c r="H18" s="27"/>
      <c r="I18" s="24"/>
      <c r="J18" s="24"/>
      <c r="K18" s="24"/>
    </row>
    <row r="19" spans="1:11" x14ac:dyDescent="0.35">
      <c r="A19" t="s">
        <v>20</v>
      </c>
      <c r="D19" s="25">
        <v>0</v>
      </c>
      <c r="E19" s="24">
        <f>Cashflow!C20</f>
        <v>0</v>
      </c>
      <c r="F19" s="24">
        <f t="shared" si="2"/>
        <v>0</v>
      </c>
      <c r="G19" s="27"/>
      <c r="H19" s="27"/>
      <c r="I19" s="24">
        <f>SUM('Mth1'!D19+'Mth2'!D19)</f>
        <v>0</v>
      </c>
      <c r="J19" s="24">
        <f>SUM('Mth1'!E19+'Mth2'!E19)</f>
        <v>0</v>
      </c>
      <c r="K19" s="24">
        <f t="shared" si="1"/>
        <v>0</v>
      </c>
    </row>
    <row r="20" spans="1:11" x14ac:dyDescent="0.35">
      <c r="D20" s="24"/>
      <c r="E20" s="24"/>
      <c r="F20" s="24"/>
      <c r="G20" s="27"/>
      <c r="H20" s="27"/>
      <c r="I20" s="24"/>
      <c r="J20" s="24"/>
      <c r="K20" s="24"/>
    </row>
    <row r="21" spans="1:11" x14ac:dyDescent="0.35">
      <c r="A21" t="s">
        <v>21</v>
      </c>
      <c r="D21" s="25">
        <v>0</v>
      </c>
      <c r="E21" s="24">
        <f>Cashflow!C22</f>
        <v>0</v>
      </c>
      <c r="F21" s="24">
        <f t="shared" si="2"/>
        <v>0</v>
      </c>
      <c r="G21" s="27"/>
      <c r="H21" s="27"/>
      <c r="I21" s="24">
        <f>SUM('Mth1'!D21+'Mth2'!D21)</f>
        <v>0</v>
      </c>
      <c r="J21" s="24">
        <f>SUM('Mth1'!E21+'Mth2'!E21)</f>
        <v>0</v>
      </c>
      <c r="K21" s="24">
        <f t="shared" si="1"/>
        <v>0</v>
      </c>
    </row>
    <row r="22" spans="1:11" x14ac:dyDescent="0.35">
      <c r="D22" s="24"/>
      <c r="E22" s="24"/>
      <c r="F22" s="24"/>
      <c r="G22" s="27"/>
      <c r="H22" s="27"/>
      <c r="I22" s="24"/>
      <c r="J22" s="24"/>
      <c r="K22" s="24"/>
    </row>
    <row r="23" spans="1:11" x14ac:dyDescent="0.35">
      <c r="A23" t="s">
        <v>22</v>
      </c>
      <c r="D23" s="25">
        <v>0</v>
      </c>
      <c r="E23" s="24">
        <f>Cashflow!C24</f>
        <v>0</v>
      </c>
      <c r="F23" s="24">
        <f t="shared" si="2"/>
        <v>0</v>
      </c>
      <c r="G23" s="27"/>
      <c r="H23" s="27"/>
      <c r="I23" s="24">
        <f>SUM('Mth1'!D23+'Mth2'!D23)</f>
        <v>0</v>
      </c>
      <c r="J23" s="24">
        <f>SUM('Mth1'!E23+'Mth2'!E23)</f>
        <v>0</v>
      </c>
      <c r="K23" s="24">
        <f t="shared" si="1"/>
        <v>0</v>
      </c>
    </row>
    <row r="24" spans="1:11" x14ac:dyDescent="0.35">
      <c r="D24" s="24"/>
      <c r="E24" s="24"/>
      <c r="F24" s="24"/>
      <c r="G24" s="27"/>
      <c r="H24" s="27"/>
      <c r="I24" s="24"/>
      <c r="J24" s="24"/>
      <c r="K24" s="24"/>
    </row>
    <row r="25" spans="1:11" x14ac:dyDescent="0.35">
      <c r="A25" t="s">
        <v>23</v>
      </c>
      <c r="D25" s="25">
        <v>0</v>
      </c>
      <c r="E25" s="24">
        <f>Cashflow!C26</f>
        <v>0</v>
      </c>
      <c r="F25" s="24">
        <f t="shared" si="2"/>
        <v>0</v>
      </c>
      <c r="G25" s="27"/>
      <c r="H25" s="27"/>
      <c r="I25" s="24">
        <f>SUM('Mth1'!D25+'Mth2'!D25)</f>
        <v>0</v>
      </c>
      <c r="J25" s="24">
        <f>SUM('Mth1'!E25+'Mth2'!E25)</f>
        <v>0</v>
      </c>
      <c r="K25" s="24">
        <f t="shared" si="1"/>
        <v>0</v>
      </c>
    </row>
    <row r="26" spans="1:11" x14ac:dyDescent="0.35">
      <c r="D26" s="24"/>
      <c r="E26" s="24"/>
      <c r="F26" s="24"/>
      <c r="G26" s="27"/>
      <c r="H26" s="27"/>
      <c r="I26" s="24"/>
      <c r="J26" s="24"/>
      <c r="K26" s="24"/>
    </row>
    <row r="27" spans="1:11" x14ac:dyDescent="0.35">
      <c r="A27" t="s">
        <v>24</v>
      </c>
      <c r="D27" s="25">
        <v>0</v>
      </c>
      <c r="E27" s="24">
        <f>Cashflow!C28</f>
        <v>0</v>
      </c>
      <c r="F27" s="24">
        <f t="shared" si="2"/>
        <v>0</v>
      </c>
      <c r="G27" s="27"/>
      <c r="H27" s="27"/>
      <c r="I27" s="24">
        <f>SUM('Mth1'!D27+'Mth2'!D27)</f>
        <v>0</v>
      </c>
      <c r="J27" s="24">
        <f>SUM('Mth1'!E27+'Mth2'!E27)</f>
        <v>0</v>
      </c>
      <c r="K27" s="24">
        <f t="shared" si="1"/>
        <v>0</v>
      </c>
    </row>
    <row r="28" spans="1:11" x14ac:dyDescent="0.35">
      <c r="D28" s="24"/>
      <c r="E28" s="24"/>
      <c r="F28" s="24"/>
      <c r="G28" s="27"/>
      <c r="H28" s="27"/>
      <c r="I28" s="24"/>
      <c r="J28" s="24"/>
      <c r="K28" s="24"/>
    </row>
    <row r="29" spans="1:11" x14ac:dyDescent="0.35">
      <c r="A29" t="s">
        <v>25</v>
      </c>
      <c r="D29" s="25">
        <v>0</v>
      </c>
      <c r="E29" s="24">
        <f>Cashflow!C30</f>
        <v>0</v>
      </c>
      <c r="F29" s="24">
        <f t="shared" si="2"/>
        <v>0</v>
      </c>
      <c r="G29" s="27"/>
      <c r="H29" s="27"/>
      <c r="I29" s="24">
        <f>SUM('Mth1'!D29+'Mth2'!D29)</f>
        <v>0</v>
      </c>
      <c r="J29" s="24">
        <f>SUM('Mth1'!E29+'Mth2'!E29)</f>
        <v>0</v>
      </c>
      <c r="K29" s="24">
        <f t="shared" si="1"/>
        <v>0</v>
      </c>
    </row>
    <row r="30" spans="1:11" x14ac:dyDescent="0.35">
      <c r="D30" s="24"/>
      <c r="E30" s="24"/>
      <c r="F30" s="24"/>
      <c r="G30" s="27"/>
      <c r="H30" s="27"/>
      <c r="I30" s="24"/>
      <c r="J30" s="24"/>
      <c r="K30" s="24"/>
    </row>
    <row r="31" spans="1:11" x14ac:dyDescent="0.35">
      <c r="A31" t="s">
        <v>26</v>
      </c>
      <c r="D31" s="25">
        <v>0</v>
      </c>
      <c r="E31" s="24">
        <f>Cashflow!C32</f>
        <v>0</v>
      </c>
      <c r="F31" s="24">
        <f t="shared" si="2"/>
        <v>0</v>
      </c>
      <c r="G31" s="27"/>
      <c r="H31" s="27"/>
      <c r="I31" s="24">
        <f>SUM('Mth1'!D31+'Mth2'!D31)</f>
        <v>0</v>
      </c>
      <c r="J31" s="24">
        <f>SUM('Mth1'!E31+'Mth2'!E31)</f>
        <v>0</v>
      </c>
      <c r="K31" s="24">
        <f t="shared" si="1"/>
        <v>0</v>
      </c>
    </row>
    <row r="32" spans="1:11" x14ac:dyDescent="0.35">
      <c r="D32" s="24"/>
      <c r="E32" s="24"/>
      <c r="F32" s="24"/>
      <c r="G32" s="27"/>
      <c r="H32" s="27"/>
      <c r="I32" s="24"/>
      <c r="J32" s="24"/>
      <c r="K32" s="24"/>
    </row>
    <row r="33" spans="1:11" x14ac:dyDescent="0.35">
      <c r="A33" t="s">
        <v>27</v>
      </c>
      <c r="D33" s="25">
        <v>0</v>
      </c>
      <c r="E33" s="24">
        <f>Cashflow!C34</f>
        <v>0</v>
      </c>
      <c r="F33" s="24">
        <f t="shared" si="2"/>
        <v>0</v>
      </c>
      <c r="G33" s="27"/>
      <c r="H33" s="27"/>
      <c r="I33" s="24">
        <f>SUM('Mth1'!D33+'Mth2'!D33)</f>
        <v>0</v>
      </c>
      <c r="J33" s="24">
        <f>SUM('Mth1'!E33+'Mth2'!E33)</f>
        <v>0</v>
      </c>
      <c r="K33" s="24">
        <f t="shared" si="1"/>
        <v>0</v>
      </c>
    </row>
    <row r="34" spans="1:11" x14ac:dyDescent="0.35">
      <c r="D34" s="24"/>
      <c r="E34" s="24"/>
      <c r="F34" s="24"/>
      <c r="G34" s="27"/>
      <c r="H34" s="27"/>
      <c r="I34" s="24"/>
      <c r="J34" s="24"/>
      <c r="K34" s="24"/>
    </row>
    <row r="35" spans="1:11" x14ac:dyDescent="0.35">
      <c r="A35" t="s">
        <v>28</v>
      </c>
      <c r="D35" s="25">
        <v>0</v>
      </c>
      <c r="E35" s="24">
        <f>Cashflow!C36</f>
        <v>0</v>
      </c>
      <c r="F35" s="24">
        <f t="shared" si="2"/>
        <v>0</v>
      </c>
      <c r="G35" s="27"/>
      <c r="H35" s="27"/>
      <c r="I35" s="24">
        <f>SUM('Mth1'!D35+'Mth2'!D35)</f>
        <v>0</v>
      </c>
      <c r="J35" s="24">
        <f>SUM('Mth1'!E35+'Mth2'!E35)</f>
        <v>0</v>
      </c>
      <c r="K35" s="24">
        <f t="shared" si="1"/>
        <v>0</v>
      </c>
    </row>
    <row r="36" spans="1:11" x14ac:dyDescent="0.35">
      <c r="D36" s="24"/>
      <c r="E36" s="24"/>
      <c r="F36" s="24"/>
      <c r="G36" s="27"/>
      <c r="H36" s="27"/>
      <c r="I36" s="24"/>
      <c r="J36" s="24"/>
      <c r="K36" s="24"/>
    </row>
    <row r="37" spans="1:11" x14ac:dyDescent="0.35">
      <c r="A37" t="s">
        <v>28</v>
      </c>
      <c r="D37" s="25">
        <v>0</v>
      </c>
      <c r="E37" s="24">
        <f>Cashflow!C38</f>
        <v>0</v>
      </c>
      <c r="F37" s="24">
        <f t="shared" si="2"/>
        <v>0</v>
      </c>
      <c r="G37" s="27"/>
      <c r="H37" s="27"/>
      <c r="I37" s="24">
        <f>SUM('Mth1'!D37+'Mth2'!D37)</f>
        <v>0</v>
      </c>
      <c r="J37" s="24">
        <f>SUM('Mth1'!E37+'Mth2'!E37)</f>
        <v>0</v>
      </c>
      <c r="K37" s="24">
        <f t="shared" si="1"/>
        <v>0</v>
      </c>
    </row>
    <row r="38" spans="1:11" x14ac:dyDescent="0.35">
      <c r="D38" s="24"/>
      <c r="E38" s="24"/>
      <c r="F38" s="24"/>
      <c r="G38" s="27"/>
      <c r="H38" s="27"/>
      <c r="I38" s="24"/>
      <c r="J38" s="24"/>
      <c r="K38" s="24"/>
    </row>
    <row r="39" spans="1:11" x14ac:dyDescent="0.35">
      <c r="A39" s="3" t="s">
        <v>78</v>
      </c>
      <c r="D39" s="24">
        <f>SUM(D13:D38)</f>
        <v>0</v>
      </c>
      <c r="E39" s="24">
        <f>Cashflow!C40</f>
        <v>0</v>
      </c>
      <c r="F39" s="24">
        <f t="shared" si="2"/>
        <v>0</v>
      </c>
      <c r="G39" s="27"/>
      <c r="H39" s="27"/>
      <c r="I39" s="24">
        <f>SUM('Mth1'!D39+'Mth2'!D39)</f>
        <v>0</v>
      </c>
      <c r="J39" s="24">
        <f>SUM('Mth1'!E39+'Mth2'!E39)</f>
        <v>0</v>
      </c>
      <c r="K39" s="24">
        <f t="shared" si="1"/>
        <v>0</v>
      </c>
    </row>
    <row r="40" spans="1:11" x14ac:dyDescent="0.35">
      <c r="D40" s="24"/>
      <c r="E40" s="24"/>
      <c r="F40" s="24"/>
      <c r="G40" s="27"/>
      <c r="H40" s="27"/>
      <c r="I40" s="24"/>
      <c r="J40" s="24"/>
      <c r="K40" s="24"/>
    </row>
    <row r="41" spans="1:11" x14ac:dyDescent="0.35">
      <c r="A41" t="s">
        <v>64</v>
      </c>
      <c r="D41" s="24">
        <f>Cashflow!B42</f>
        <v>0</v>
      </c>
      <c r="E41" s="24">
        <f>Cashflow!C42</f>
        <v>0</v>
      </c>
      <c r="F41" s="24">
        <f t="shared" si="2"/>
        <v>0</v>
      </c>
      <c r="G41" s="27"/>
      <c r="H41" s="27"/>
      <c r="I41" s="24">
        <f>Cashflow!B42</f>
        <v>0</v>
      </c>
      <c r="J41" s="24">
        <f>Cashflow!B42</f>
        <v>0</v>
      </c>
      <c r="K41" s="24">
        <f>SUM(I41-J41)</f>
        <v>0</v>
      </c>
    </row>
    <row r="42" spans="1:11" x14ac:dyDescent="0.35">
      <c r="A42" t="s">
        <v>65</v>
      </c>
      <c r="D42" s="24">
        <f>SUM(D10-D39)</f>
        <v>0</v>
      </c>
      <c r="E42" s="24">
        <f>Cashflow!C43</f>
        <v>0</v>
      </c>
      <c r="F42" s="24">
        <f t="shared" si="2"/>
        <v>0</v>
      </c>
      <c r="G42" s="27"/>
      <c r="H42" s="27"/>
      <c r="I42" s="24">
        <f>SUM(I10-I39)</f>
        <v>0</v>
      </c>
      <c r="J42" s="24">
        <f t="shared" ref="J42" si="3">SUM(J10-J39)</f>
        <v>0</v>
      </c>
      <c r="K42" s="24">
        <f t="shared" ref="K42:K43" si="4">SUM(I42-J42)</f>
        <v>0</v>
      </c>
    </row>
    <row r="43" spans="1:11" x14ac:dyDescent="0.35">
      <c r="A43" t="s">
        <v>66</v>
      </c>
      <c r="D43" s="24">
        <f>SUM(D41+D42)</f>
        <v>0</v>
      </c>
      <c r="E43" s="24">
        <f>Cashflow!C44</f>
        <v>0</v>
      </c>
      <c r="F43" s="24">
        <f t="shared" si="2"/>
        <v>0</v>
      </c>
      <c r="G43" s="27"/>
      <c r="H43" s="27"/>
      <c r="I43" s="24">
        <f>SUM(I41+I42)</f>
        <v>0</v>
      </c>
      <c r="J43" s="24">
        <f t="shared" ref="J43" si="5">SUM(J41+J42)</f>
        <v>0</v>
      </c>
      <c r="K43" s="24">
        <f t="shared" si="4"/>
        <v>0</v>
      </c>
    </row>
    <row r="44" spans="1:11" x14ac:dyDescent="0.35">
      <c r="B44" s="3" t="s">
        <v>79</v>
      </c>
      <c r="D44" t="s">
        <v>80</v>
      </c>
    </row>
    <row r="45" spans="1:11" x14ac:dyDescent="0.35">
      <c r="D45" t="s">
        <v>81</v>
      </c>
    </row>
  </sheetData>
  <mergeCells count="2">
    <mergeCell ref="B1:D1"/>
    <mergeCell ref="I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EA79-7D9C-4AA6-8F54-5FDC7F380AFF}">
  <dimension ref="A1:K45"/>
  <sheetViews>
    <sheetView workbookViewId="0">
      <selection activeCell="H21" sqref="H21"/>
    </sheetView>
  </sheetViews>
  <sheetFormatPr defaultRowHeight="14.5" x14ac:dyDescent="0.35"/>
  <cols>
    <col min="1" max="1" width="21.1796875" bestFit="1" customWidth="1"/>
    <col min="8" max="8" width="11.26953125" customWidth="1"/>
    <col min="10" max="10" width="12.453125" customWidth="1"/>
    <col min="11" max="11" width="10.26953125" bestFit="1" customWidth="1"/>
  </cols>
  <sheetData>
    <row r="1" spans="1:11" ht="15.5" x14ac:dyDescent="0.35">
      <c r="B1" s="32" t="s">
        <v>0</v>
      </c>
      <c r="C1" s="32"/>
      <c r="D1" s="32"/>
      <c r="E1" s="7" t="s">
        <v>72</v>
      </c>
      <c r="F1" s="7"/>
      <c r="I1" s="32" t="s">
        <v>73</v>
      </c>
      <c r="J1" s="32"/>
      <c r="K1" s="7" t="s">
        <v>87</v>
      </c>
    </row>
    <row r="2" spans="1:11" ht="15.5" x14ac:dyDescent="0.35">
      <c r="B2" s="14"/>
      <c r="C2" s="14"/>
      <c r="D2" s="14"/>
      <c r="E2" s="7"/>
      <c r="F2" s="7"/>
    </row>
    <row r="3" spans="1:11" ht="15.5" x14ac:dyDescent="0.35">
      <c r="E3" s="7" t="s">
        <v>84</v>
      </c>
      <c r="J3" s="7" t="s">
        <v>85</v>
      </c>
    </row>
    <row r="4" spans="1:11" x14ac:dyDescent="0.35">
      <c r="A4" s="16" t="s">
        <v>60</v>
      </c>
      <c r="D4" s="10" t="s">
        <v>74</v>
      </c>
      <c r="E4" s="10" t="s">
        <v>75</v>
      </c>
      <c r="F4" s="10" t="s">
        <v>76</v>
      </c>
      <c r="I4" s="10" t="s">
        <v>74</v>
      </c>
      <c r="J4" s="10" t="s">
        <v>75</v>
      </c>
      <c r="K4" s="10" t="s">
        <v>76</v>
      </c>
    </row>
    <row r="5" spans="1:11" x14ac:dyDescent="0.35">
      <c r="A5" t="s">
        <v>61</v>
      </c>
      <c r="D5" s="25">
        <v>0</v>
      </c>
      <c r="E5" s="24">
        <f>Cashflow!C5</f>
        <v>0</v>
      </c>
      <c r="F5" s="24">
        <f>SUM(D5-E5)</f>
        <v>0</v>
      </c>
      <c r="G5" s="27"/>
      <c r="H5" s="27"/>
      <c r="I5" s="24">
        <f>SUM('Mth2'!I5+'Mth3'!D5)</f>
        <v>0</v>
      </c>
      <c r="J5" s="24">
        <f>SUM('Mth2'!J5+'Mth3'!E5)</f>
        <v>0</v>
      </c>
      <c r="K5" s="24">
        <f>SUM(I5-J5)</f>
        <v>0</v>
      </c>
    </row>
    <row r="6" spans="1:11" x14ac:dyDescent="0.35">
      <c r="A6" t="s">
        <v>28</v>
      </c>
      <c r="D6" s="25">
        <v>0</v>
      </c>
      <c r="E6" s="24">
        <f>Cashflow!C6</f>
        <v>0</v>
      </c>
      <c r="F6" s="24">
        <f t="shared" ref="F6:F10" si="0">SUM(D6-E6)</f>
        <v>0</v>
      </c>
      <c r="G6" s="27"/>
      <c r="H6" s="27"/>
      <c r="I6" s="24">
        <f>SUM('Mth2'!I6+'Mth3'!D6)</f>
        <v>0</v>
      </c>
      <c r="J6" s="24">
        <f>SUM('Mth2'!J6+'Mth3'!E6)</f>
        <v>0</v>
      </c>
      <c r="K6" s="24">
        <f t="shared" ref="K6:K39" si="1">SUM(I6-J6)</f>
        <v>0</v>
      </c>
    </row>
    <row r="7" spans="1:11" x14ac:dyDescent="0.35">
      <c r="A7" t="s">
        <v>28</v>
      </c>
      <c r="D7" s="25">
        <v>0</v>
      </c>
      <c r="E7" s="24">
        <f>Cashflow!C7</f>
        <v>0</v>
      </c>
      <c r="F7" s="24">
        <f t="shared" si="0"/>
        <v>0</v>
      </c>
      <c r="G7" s="27"/>
      <c r="H7" s="27"/>
      <c r="I7" s="24">
        <f>SUM('Mth2'!I7+'Mth3'!D7)</f>
        <v>0</v>
      </c>
      <c r="J7" s="24">
        <f>SUM('Mth2'!J7+'Mth3'!E7)</f>
        <v>0</v>
      </c>
      <c r="K7" s="24">
        <f t="shared" si="1"/>
        <v>0</v>
      </c>
    </row>
    <row r="8" spans="1:11" x14ac:dyDescent="0.35">
      <c r="A8" t="s">
        <v>28</v>
      </c>
      <c r="D8" s="25">
        <v>0</v>
      </c>
      <c r="E8" s="24">
        <f>Cashflow!C8</f>
        <v>0</v>
      </c>
      <c r="F8" s="24">
        <f t="shared" si="0"/>
        <v>0</v>
      </c>
      <c r="G8" s="27"/>
      <c r="H8" s="27"/>
      <c r="I8" s="24">
        <f>SUM('Mth2'!I8+'Mth3'!D8)</f>
        <v>0</v>
      </c>
      <c r="J8" s="24">
        <f>SUM('Mth2'!J8+'Mth3'!E8)</f>
        <v>0</v>
      </c>
      <c r="K8" s="24">
        <f t="shared" si="1"/>
        <v>0</v>
      </c>
    </row>
    <row r="9" spans="1:11" x14ac:dyDescent="0.35">
      <c r="A9" t="s">
        <v>28</v>
      </c>
      <c r="D9" s="25">
        <v>0</v>
      </c>
      <c r="E9" s="24">
        <f>Cashflow!C9</f>
        <v>0</v>
      </c>
      <c r="F9" s="24">
        <f t="shared" si="0"/>
        <v>0</v>
      </c>
      <c r="G9" s="27"/>
      <c r="H9" s="27"/>
      <c r="I9" s="24">
        <f>SUM('Mth2'!I9+'Mth3'!D9)</f>
        <v>0</v>
      </c>
      <c r="J9" s="24">
        <f>SUM('Mth2'!J9+'Mth3'!E9)</f>
        <v>0</v>
      </c>
      <c r="K9" s="24">
        <f t="shared" si="1"/>
        <v>0</v>
      </c>
    </row>
    <row r="10" spans="1:11" x14ac:dyDescent="0.35">
      <c r="A10" s="3" t="s">
        <v>54</v>
      </c>
      <c r="D10" s="24">
        <f>SUM(D5:D9)</f>
        <v>0</v>
      </c>
      <c r="E10" s="24">
        <f>Cashflow!C10</f>
        <v>0</v>
      </c>
      <c r="F10" s="24">
        <f t="shared" si="0"/>
        <v>0</v>
      </c>
      <c r="G10" s="27"/>
      <c r="H10" s="27"/>
      <c r="I10" s="24">
        <f>SUM('Mth2'!I10+'Mth3'!D10)</f>
        <v>0</v>
      </c>
      <c r="J10" s="24">
        <f>SUM('Mth2'!J10+'Mth3'!E10)</f>
        <v>0</v>
      </c>
      <c r="K10" s="24">
        <f t="shared" si="1"/>
        <v>0</v>
      </c>
    </row>
    <row r="11" spans="1:11" x14ac:dyDescent="0.35">
      <c r="D11" s="24"/>
      <c r="E11" s="24"/>
      <c r="F11" s="24"/>
      <c r="G11" s="27"/>
      <c r="H11" s="27"/>
      <c r="I11" s="24"/>
      <c r="J11" s="24"/>
      <c r="K11" s="24"/>
    </row>
    <row r="12" spans="1:11" x14ac:dyDescent="0.35">
      <c r="A12" s="16" t="s">
        <v>62</v>
      </c>
      <c r="D12" s="24"/>
      <c r="E12" s="24"/>
      <c r="F12" s="24"/>
      <c r="G12" s="27"/>
      <c r="H12" s="27"/>
      <c r="I12" s="24"/>
      <c r="J12" s="24"/>
      <c r="K12" s="24"/>
    </row>
    <row r="13" spans="1:11" x14ac:dyDescent="0.35">
      <c r="A13" t="s">
        <v>63</v>
      </c>
      <c r="D13" s="25">
        <v>0</v>
      </c>
      <c r="E13" s="24">
        <f>Cashflow!D14</f>
        <v>0</v>
      </c>
      <c r="F13" s="24">
        <f>SUM(E13-D13)</f>
        <v>0</v>
      </c>
      <c r="G13" s="27"/>
      <c r="H13" s="27"/>
      <c r="I13" s="24">
        <f>SUM('Mth2'!I13+'Mth3'!D13)</f>
        <v>0</v>
      </c>
      <c r="J13" s="24">
        <f>SUM('Mth2'!J13+'Mth3'!E13)</f>
        <v>0</v>
      </c>
      <c r="K13" s="24">
        <f t="shared" si="1"/>
        <v>0</v>
      </c>
    </row>
    <row r="14" spans="1:11" x14ac:dyDescent="0.35">
      <c r="D14" s="24"/>
      <c r="E14" s="24"/>
      <c r="F14" s="24"/>
      <c r="G14" s="27"/>
      <c r="H14" s="27"/>
      <c r="I14" s="24"/>
      <c r="J14" s="24"/>
      <c r="K14" s="24"/>
    </row>
    <row r="15" spans="1:11" x14ac:dyDescent="0.35">
      <c r="A15" t="s">
        <v>18</v>
      </c>
      <c r="D15" s="25">
        <v>0</v>
      </c>
      <c r="E15" s="24">
        <f>Cashflow!D16</f>
        <v>0</v>
      </c>
      <c r="F15" s="24">
        <f t="shared" ref="F15:F43" si="2">SUM(E15-D15)</f>
        <v>0</v>
      </c>
      <c r="G15" s="27"/>
      <c r="H15" s="27"/>
      <c r="I15" s="24">
        <f>SUM('Mth2'!I15+'Mth3'!D15)</f>
        <v>0</v>
      </c>
      <c r="J15" s="24">
        <f>SUM('Mth2'!J15+'Mth3'!E15)</f>
        <v>0</v>
      </c>
      <c r="K15" s="24">
        <f t="shared" si="1"/>
        <v>0</v>
      </c>
    </row>
    <row r="16" spans="1:11" x14ac:dyDescent="0.35">
      <c r="D16" s="24"/>
      <c r="E16" s="24"/>
      <c r="F16" s="24"/>
      <c r="G16" s="27"/>
      <c r="H16" s="27"/>
      <c r="I16" s="24"/>
      <c r="J16" s="24"/>
      <c r="K16" s="24"/>
    </row>
    <row r="17" spans="1:11" x14ac:dyDescent="0.35">
      <c r="A17" t="s">
        <v>77</v>
      </c>
      <c r="D17" s="25">
        <v>0</v>
      </c>
      <c r="E17" s="24">
        <f>Cashflow!D18</f>
        <v>0</v>
      </c>
      <c r="F17" s="24">
        <f t="shared" si="2"/>
        <v>0</v>
      </c>
      <c r="G17" s="27"/>
      <c r="H17" s="27"/>
      <c r="I17" s="24">
        <f>SUM('Mth2'!I17+'Mth3'!D17)</f>
        <v>0</v>
      </c>
      <c r="J17" s="24">
        <f>SUM('Mth2'!J17+'Mth3'!E17)</f>
        <v>0</v>
      </c>
      <c r="K17" s="24">
        <f t="shared" si="1"/>
        <v>0</v>
      </c>
    </row>
    <row r="18" spans="1:11" x14ac:dyDescent="0.35">
      <c r="D18" s="24"/>
      <c r="E18" s="24"/>
      <c r="F18" s="24"/>
      <c r="G18" s="27"/>
      <c r="H18" s="27"/>
      <c r="I18" s="24"/>
      <c r="J18" s="24"/>
      <c r="K18" s="24"/>
    </row>
    <row r="19" spans="1:11" x14ac:dyDescent="0.35">
      <c r="A19" t="s">
        <v>20</v>
      </c>
      <c r="D19" s="25">
        <v>0</v>
      </c>
      <c r="E19" s="24">
        <f>Cashflow!D20</f>
        <v>0</v>
      </c>
      <c r="F19" s="24">
        <f t="shared" si="2"/>
        <v>0</v>
      </c>
      <c r="G19" s="27"/>
      <c r="H19" s="27"/>
      <c r="I19" s="24">
        <f>SUM('Mth2'!I19+'Mth3'!D19)</f>
        <v>0</v>
      </c>
      <c r="J19" s="24">
        <f>SUM('Mth2'!J19+'Mth3'!E19)</f>
        <v>0</v>
      </c>
      <c r="K19" s="24">
        <f t="shared" si="1"/>
        <v>0</v>
      </c>
    </row>
    <row r="20" spans="1:11" x14ac:dyDescent="0.35">
      <c r="D20" s="24"/>
      <c r="E20" s="24"/>
      <c r="F20" s="24"/>
      <c r="G20" s="27"/>
      <c r="H20" s="27"/>
      <c r="I20" s="24"/>
      <c r="J20" s="24"/>
      <c r="K20" s="24"/>
    </row>
    <row r="21" spans="1:11" x14ac:dyDescent="0.35">
      <c r="A21" t="s">
        <v>21</v>
      </c>
      <c r="D21" s="25">
        <v>0</v>
      </c>
      <c r="E21" s="24">
        <f>Cashflow!D22</f>
        <v>0</v>
      </c>
      <c r="F21" s="24">
        <f t="shared" si="2"/>
        <v>0</v>
      </c>
      <c r="G21" s="27"/>
      <c r="H21" s="27"/>
      <c r="I21" s="24">
        <f>SUM('Mth2'!I21+'Mth3'!D21)</f>
        <v>0</v>
      </c>
      <c r="J21" s="24">
        <f>SUM('Mth2'!J21+'Mth3'!E21)</f>
        <v>0</v>
      </c>
      <c r="K21" s="24">
        <f t="shared" si="1"/>
        <v>0</v>
      </c>
    </row>
    <row r="22" spans="1:11" x14ac:dyDescent="0.35">
      <c r="D22" s="24"/>
      <c r="E22" s="24"/>
      <c r="F22" s="24"/>
      <c r="G22" s="27"/>
      <c r="H22" s="27"/>
      <c r="I22" s="24"/>
      <c r="J22" s="24"/>
      <c r="K22" s="24"/>
    </row>
    <row r="23" spans="1:11" x14ac:dyDescent="0.35">
      <c r="A23" t="s">
        <v>22</v>
      </c>
      <c r="D23" s="25">
        <v>0</v>
      </c>
      <c r="E23" s="24">
        <f>Cashflow!D24</f>
        <v>0</v>
      </c>
      <c r="F23" s="24">
        <f t="shared" si="2"/>
        <v>0</v>
      </c>
      <c r="G23" s="27"/>
      <c r="H23" s="27"/>
      <c r="I23" s="24">
        <f>SUM('Mth2'!I23+'Mth3'!D23)</f>
        <v>0</v>
      </c>
      <c r="J23" s="24">
        <f>SUM('Mth2'!J23+'Mth3'!E23)</f>
        <v>0</v>
      </c>
      <c r="K23" s="24">
        <f t="shared" si="1"/>
        <v>0</v>
      </c>
    </row>
    <row r="24" spans="1:11" x14ac:dyDescent="0.35">
      <c r="D24" s="24"/>
      <c r="E24" s="24"/>
      <c r="F24" s="24"/>
      <c r="G24" s="27"/>
      <c r="H24" s="27"/>
      <c r="I24" s="24"/>
      <c r="J24" s="24"/>
      <c r="K24" s="24"/>
    </row>
    <row r="25" spans="1:11" x14ac:dyDescent="0.35">
      <c r="A25" t="s">
        <v>23</v>
      </c>
      <c r="D25" s="25">
        <v>0</v>
      </c>
      <c r="E25" s="24">
        <f>Cashflow!D26</f>
        <v>0</v>
      </c>
      <c r="F25" s="24">
        <f t="shared" si="2"/>
        <v>0</v>
      </c>
      <c r="G25" s="27"/>
      <c r="H25" s="27"/>
      <c r="I25" s="24">
        <f>SUM('Mth2'!I25+'Mth3'!D25)</f>
        <v>0</v>
      </c>
      <c r="J25" s="24">
        <f>SUM('Mth2'!J25+'Mth3'!E25)</f>
        <v>0</v>
      </c>
      <c r="K25" s="24">
        <f t="shared" si="1"/>
        <v>0</v>
      </c>
    </row>
    <row r="26" spans="1:11" x14ac:dyDescent="0.35">
      <c r="D26" s="24"/>
      <c r="E26" s="24"/>
      <c r="F26" s="24"/>
      <c r="G26" s="27"/>
      <c r="H26" s="27"/>
      <c r="I26" s="24"/>
      <c r="J26" s="24"/>
      <c r="K26" s="24"/>
    </row>
    <row r="27" spans="1:11" x14ac:dyDescent="0.35">
      <c r="A27" t="s">
        <v>24</v>
      </c>
      <c r="D27" s="25">
        <v>0</v>
      </c>
      <c r="E27" s="24">
        <f>Cashflow!D28</f>
        <v>0</v>
      </c>
      <c r="F27" s="24">
        <f t="shared" si="2"/>
        <v>0</v>
      </c>
      <c r="G27" s="27"/>
      <c r="H27" s="27"/>
      <c r="I27" s="24">
        <f>SUM('Mth2'!I27+'Mth3'!D27)</f>
        <v>0</v>
      </c>
      <c r="J27" s="24">
        <f>SUM('Mth2'!J27+'Mth3'!E27)</f>
        <v>0</v>
      </c>
      <c r="K27" s="24">
        <f t="shared" si="1"/>
        <v>0</v>
      </c>
    </row>
    <row r="28" spans="1:11" x14ac:dyDescent="0.35">
      <c r="D28" s="24"/>
      <c r="E28" s="24"/>
      <c r="F28" s="24"/>
      <c r="G28" s="27"/>
      <c r="H28" s="27"/>
      <c r="I28" s="24"/>
      <c r="J28" s="24"/>
      <c r="K28" s="24"/>
    </row>
    <row r="29" spans="1:11" x14ac:dyDescent="0.35">
      <c r="A29" t="s">
        <v>25</v>
      </c>
      <c r="D29" s="25">
        <v>0</v>
      </c>
      <c r="E29" s="24">
        <f>Cashflow!D30</f>
        <v>0</v>
      </c>
      <c r="F29" s="24">
        <f t="shared" si="2"/>
        <v>0</v>
      </c>
      <c r="G29" s="27"/>
      <c r="H29" s="27"/>
      <c r="I29" s="24">
        <f>SUM('Mth2'!I29+'Mth3'!D29)</f>
        <v>0</v>
      </c>
      <c r="J29" s="24">
        <f>SUM('Mth2'!J29+'Mth3'!E29)</f>
        <v>0</v>
      </c>
      <c r="K29" s="24">
        <f t="shared" si="1"/>
        <v>0</v>
      </c>
    </row>
    <row r="30" spans="1:11" x14ac:dyDescent="0.35">
      <c r="D30" s="24"/>
      <c r="E30" s="24"/>
      <c r="F30" s="24"/>
      <c r="G30" s="27"/>
      <c r="H30" s="27"/>
      <c r="I30" s="24"/>
      <c r="J30" s="24"/>
      <c r="K30" s="24"/>
    </row>
    <row r="31" spans="1:11" x14ac:dyDescent="0.35">
      <c r="A31" t="s">
        <v>26</v>
      </c>
      <c r="D31" s="25">
        <v>0</v>
      </c>
      <c r="E31" s="24">
        <f>Cashflow!D32</f>
        <v>0</v>
      </c>
      <c r="F31" s="24">
        <f t="shared" si="2"/>
        <v>0</v>
      </c>
      <c r="G31" s="27"/>
      <c r="H31" s="27"/>
      <c r="I31" s="24">
        <f>SUM('Mth2'!I31+'Mth3'!D31)</f>
        <v>0</v>
      </c>
      <c r="J31" s="24">
        <f>SUM('Mth2'!J31+'Mth3'!E31)</f>
        <v>0</v>
      </c>
      <c r="K31" s="24">
        <f t="shared" si="1"/>
        <v>0</v>
      </c>
    </row>
    <row r="32" spans="1:11" x14ac:dyDescent="0.35">
      <c r="D32" s="24"/>
      <c r="E32" s="24"/>
      <c r="F32" s="24"/>
      <c r="G32" s="27"/>
      <c r="H32" s="27"/>
      <c r="I32" s="24"/>
      <c r="J32" s="24"/>
      <c r="K32" s="24"/>
    </row>
    <row r="33" spans="1:11" x14ac:dyDescent="0.35">
      <c r="A33" t="s">
        <v>27</v>
      </c>
      <c r="D33" s="25">
        <v>0</v>
      </c>
      <c r="E33" s="24">
        <f>Cashflow!D34</f>
        <v>0</v>
      </c>
      <c r="F33" s="24">
        <f t="shared" si="2"/>
        <v>0</v>
      </c>
      <c r="G33" s="27"/>
      <c r="H33" s="27"/>
      <c r="I33" s="24">
        <f>SUM('Mth2'!I33+'Mth3'!D33)</f>
        <v>0</v>
      </c>
      <c r="J33" s="24">
        <f>SUM('Mth2'!J33+'Mth3'!E33)</f>
        <v>0</v>
      </c>
      <c r="K33" s="24">
        <f t="shared" si="1"/>
        <v>0</v>
      </c>
    </row>
    <row r="34" spans="1:11" x14ac:dyDescent="0.35">
      <c r="D34" s="24"/>
      <c r="E34" s="24"/>
      <c r="F34" s="24"/>
      <c r="G34" s="27"/>
      <c r="H34" s="27"/>
      <c r="I34" s="24"/>
      <c r="J34" s="24"/>
      <c r="K34" s="24"/>
    </row>
    <row r="35" spans="1:11" x14ac:dyDescent="0.35">
      <c r="A35" t="s">
        <v>28</v>
      </c>
      <c r="D35" s="25">
        <v>0</v>
      </c>
      <c r="E35" s="24">
        <f>Cashflow!D36</f>
        <v>0</v>
      </c>
      <c r="F35" s="24">
        <f t="shared" si="2"/>
        <v>0</v>
      </c>
      <c r="G35" s="27"/>
      <c r="H35" s="27"/>
      <c r="I35" s="24">
        <f>SUM('Mth2'!I35+'Mth3'!D35)</f>
        <v>0</v>
      </c>
      <c r="J35" s="24">
        <f>SUM('Mth2'!J35+'Mth3'!E35)</f>
        <v>0</v>
      </c>
      <c r="K35" s="24">
        <f t="shared" si="1"/>
        <v>0</v>
      </c>
    </row>
    <row r="36" spans="1:11" x14ac:dyDescent="0.35">
      <c r="D36" s="24"/>
      <c r="E36" s="24"/>
      <c r="F36" s="24"/>
      <c r="G36" s="27"/>
      <c r="H36" s="27"/>
      <c r="I36" s="24"/>
      <c r="J36" s="24"/>
      <c r="K36" s="24"/>
    </row>
    <row r="37" spans="1:11" x14ac:dyDescent="0.35">
      <c r="A37" t="s">
        <v>28</v>
      </c>
      <c r="D37" s="25">
        <v>0</v>
      </c>
      <c r="E37" s="24">
        <f>Cashflow!D38</f>
        <v>0</v>
      </c>
      <c r="F37" s="24">
        <f t="shared" si="2"/>
        <v>0</v>
      </c>
      <c r="G37" s="27"/>
      <c r="H37" s="27"/>
      <c r="I37" s="24">
        <f>SUM('Mth2'!I37+'Mth3'!D37)</f>
        <v>0</v>
      </c>
      <c r="J37" s="24">
        <f>SUM('Mth2'!J37+'Mth3'!E37)</f>
        <v>0</v>
      </c>
      <c r="K37" s="24">
        <f t="shared" si="1"/>
        <v>0</v>
      </c>
    </row>
    <row r="38" spans="1:11" x14ac:dyDescent="0.35">
      <c r="D38" s="24"/>
      <c r="E38" s="24"/>
      <c r="F38" s="24"/>
      <c r="G38" s="27"/>
      <c r="H38" s="27"/>
      <c r="I38" s="24"/>
      <c r="J38" s="24"/>
      <c r="K38" s="24"/>
    </row>
    <row r="39" spans="1:11" x14ac:dyDescent="0.35">
      <c r="A39" s="3" t="s">
        <v>78</v>
      </c>
      <c r="D39" s="24">
        <f>SUM(D13:D38)</f>
        <v>0</v>
      </c>
      <c r="E39" s="24">
        <f>Cashflow!D40</f>
        <v>0</v>
      </c>
      <c r="F39" s="24">
        <f t="shared" si="2"/>
        <v>0</v>
      </c>
      <c r="G39" s="27"/>
      <c r="H39" s="27"/>
      <c r="I39" s="24">
        <f>SUM('Mth2'!I39+'Mth3'!D39)</f>
        <v>0</v>
      </c>
      <c r="J39" s="24">
        <f>SUM('Mth2'!J39+'Mth3'!E39)</f>
        <v>0</v>
      </c>
      <c r="K39" s="24">
        <f t="shared" si="1"/>
        <v>0</v>
      </c>
    </row>
    <row r="40" spans="1:11" x14ac:dyDescent="0.35">
      <c r="D40" s="24"/>
      <c r="E40" s="24"/>
      <c r="F40" s="24"/>
      <c r="G40" s="27"/>
      <c r="H40" s="27"/>
      <c r="I40" s="24"/>
      <c r="J40" s="24"/>
      <c r="K40" s="24"/>
    </row>
    <row r="41" spans="1:11" x14ac:dyDescent="0.35">
      <c r="A41" t="s">
        <v>64</v>
      </c>
      <c r="D41" s="24">
        <f>Cashflow!B42</f>
        <v>0</v>
      </c>
      <c r="E41" s="24">
        <f>Cashflow!D42</f>
        <v>0</v>
      </c>
      <c r="F41" s="24">
        <f t="shared" si="2"/>
        <v>0</v>
      </c>
      <c r="G41" s="27"/>
      <c r="H41" s="27"/>
      <c r="I41" s="24">
        <f>Cashflow!B42</f>
        <v>0</v>
      </c>
      <c r="J41" s="24">
        <f>Cashflow!B42</f>
        <v>0</v>
      </c>
      <c r="K41" s="24">
        <f>SUM(I41-J41)</f>
        <v>0</v>
      </c>
    </row>
    <row r="42" spans="1:11" x14ac:dyDescent="0.35">
      <c r="A42" t="s">
        <v>65</v>
      </c>
      <c r="D42" s="24">
        <f>SUM(D10-D39)</f>
        <v>0</v>
      </c>
      <c r="E42" s="24">
        <f>Cashflow!D43</f>
        <v>0</v>
      </c>
      <c r="F42" s="24">
        <f t="shared" si="2"/>
        <v>0</v>
      </c>
      <c r="G42" s="27"/>
      <c r="H42" s="27"/>
      <c r="I42" s="24">
        <f>SUM(I10-I39)</f>
        <v>0</v>
      </c>
      <c r="J42" s="24">
        <f t="shared" ref="J42" si="3">SUM(J10-J39)</f>
        <v>0</v>
      </c>
      <c r="K42" s="24">
        <f t="shared" ref="K42:K43" si="4">SUM(I42-J42)</f>
        <v>0</v>
      </c>
    </row>
    <row r="43" spans="1:11" x14ac:dyDescent="0.35">
      <c r="A43" t="s">
        <v>66</v>
      </c>
      <c r="D43" s="24">
        <f>SUM(D41+D42)</f>
        <v>0</v>
      </c>
      <c r="E43" s="24">
        <f>Cashflow!D44</f>
        <v>0</v>
      </c>
      <c r="F43" s="24">
        <f t="shared" si="2"/>
        <v>0</v>
      </c>
      <c r="G43" s="27"/>
      <c r="H43" s="27"/>
      <c r="I43" s="24">
        <f>SUM(I41+I42)</f>
        <v>0</v>
      </c>
      <c r="J43" s="24">
        <f t="shared" ref="J43" si="5">SUM(J41+J42)</f>
        <v>0</v>
      </c>
      <c r="K43" s="24">
        <f t="shared" si="4"/>
        <v>0</v>
      </c>
    </row>
    <row r="44" spans="1:11" x14ac:dyDescent="0.35">
      <c r="B44" s="3" t="s">
        <v>79</v>
      </c>
      <c r="D44" t="s">
        <v>80</v>
      </c>
    </row>
    <row r="45" spans="1:11" x14ac:dyDescent="0.35">
      <c r="D45" t="s">
        <v>81</v>
      </c>
    </row>
  </sheetData>
  <mergeCells count="2">
    <mergeCell ref="B1:D1"/>
    <mergeCell ref="I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Staff</vt:lpstr>
      <vt:lpstr>Expenditure</vt:lpstr>
      <vt:lpstr>Fees</vt:lpstr>
      <vt:lpstr>Cashflow</vt:lpstr>
      <vt:lpstr>Breakeven</vt:lpstr>
      <vt:lpstr>Inc &amp; Exp</vt:lpstr>
      <vt:lpstr>Mth1</vt:lpstr>
      <vt:lpstr>Mth2</vt:lpstr>
      <vt:lpstr>Mth3</vt:lpstr>
      <vt:lpstr>Mth4</vt:lpstr>
      <vt:lpstr>Mth5</vt:lpstr>
      <vt:lpstr>Mth6</vt:lpstr>
      <vt:lpstr>Mth7</vt:lpstr>
      <vt:lpstr>Mth8</vt:lpstr>
      <vt:lpstr>Mth9</vt:lpstr>
      <vt:lpstr>Mth10</vt:lpstr>
      <vt:lpstr>Mth11</vt:lpstr>
      <vt:lpstr>Mth12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Mansfield, Phil - Oxfordshire County Council</dc:creator>
  <cp:lastModifiedBy>White, Suzanne - Oxfordshire County Council</cp:lastModifiedBy>
  <dcterms:created xsi:type="dcterms:W3CDTF">2024-01-18T11:39:38Z</dcterms:created>
  <dcterms:modified xsi:type="dcterms:W3CDTF">2024-09-09T08:37:42Z</dcterms:modified>
</cp:coreProperties>
</file>